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vsdx" ContentType="application/vnd.ms-visio.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D:\Synths\Oberheim OBX\Documentation\"/>
    </mc:Choice>
  </mc:AlternateContent>
  <xr:revisionPtr revIDLastSave="0" documentId="13_ncr:1_{9951CE2B-2B90-4D54-B09C-DF89D197AC8C}" xr6:coauthVersionLast="47" xr6:coauthVersionMax="47" xr10:uidLastSave="{00000000-0000-0000-0000-000000000000}"/>
  <bookViews>
    <workbookView xWindow="-98" yWindow="-98" windowWidth="21795" windowHeight="12975" tabRatio="729" xr2:uid="{00000000-000D-0000-FFFF-FFFF00000000}"/>
  </bookViews>
  <sheets>
    <sheet name="Project" sheetId="27" r:id="rId1"/>
    <sheet name="OBX Design Issues" sheetId="15" r:id="rId2"/>
    <sheet name="Misc Parts" sheetId="22" r:id="rId3"/>
    <sheet name="Mainboard ICs" sheetId="25" r:id="rId4"/>
    <sheet name="Voice Connector Allocations" sheetId="3" r:id="rId5"/>
    <sheet name="Voice Board Layout" sheetId="23" r:id="rId6"/>
    <sheet name="Links" sheetId="24" r:id="rId7"/>
    <sheet name="TuningFrequencies" sheetId="21" r:id="rId8"/>
    <sheet name="Tuning Procedure" sheetId="9" r:id="rId9"/>
    <sheet name="Mainboard Trimmers" sheetId="4" r:id="rId10"/>
    <sheet name="Voice Board B1" sheetId="2" r:id="rId11"/>
    <sheet name="Voice Board B2" sheetId="5" r:id="rId12"/>
    <sheet name="Voice Board B3" sheetId="6" r:id="rId13"/>
    <sheet name="Voice Board B4" sheetId="7" r:id="rId14"/>
    <sheet name="Voice Board T1" sheetId="8" r:id="rId15"/>
    <sheet name="Voice Board T2" sheetId="11" r:id="rId16"/>
    <sheet name="Voice Board T3" sheetId="13" r:id="rId17"/>
    <sheet name="Voice Board T4" sheetId="14" r:id="rId18"/>
  </sheets>
  <definedNames>
    <definedName name="_xlnm.Print_Area" localSheetId="5">'Voice Board Layout'!$A$1:$E$54</definedName>
    <definedName name="_xlnm.Print_Area" localSheetId="4">'Voice Connector Allocations'!$A$1:$L$55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47" i="3" l="1"/>
  <c r="K47" i="3"/>
  <c r="J47" i="3"/>
  <c r="I47" i="3"/>
  <c r="H47" i="3"/>
  <c r="G47" i="3"/>
  <c r="L42" i="3"/>
  <c r="K42" i="3"/>
  <c r="J42" i="3"/>
  <c r="I42" i="3"/>
  <c r="H42" i="3"/>
  <c r="G42" i="3"/>
  <c r="L31" i="3"/>
  <c r="K31" i="3"/>
  <c r="J31" i="3"/>
  <c r="I31" i="3"/>
  <c r="H31" i="3"/>
  <c r="G31" i="3"/>
  <c r="L20" i="3"/>
  <c r="K20" i="3"/>
  <c r="J20" i="3"/>
  <c r="I20" i="3"/>
  <c r="H20" i="3"/>
  <c r="G20" i="3"/>
  <c r="L16" i="3"/>
  <c r="K16" i="3"/>
  <c r="J16" i="3"/>
  <c r="I16" i="3"/>
  <c r="H16" i="3"/>
  <c r="G16" i="3"/>
  <c r="H7" i="3"/>
  <c r="I7" i="3"/>
  <c r="J7" i="3"/>
  <c r="K7" i="3"/>
  <c r="L7" i="3"/>
  <c r="G7" i="3"/>
  <c r="E56" i="14" l="1"/>
  <c r="G56" i="14" s="1"/>
  <c r="I55" i="14" s="1"/>
  <c r="E51" i="14"/>
  <c r="G51" i="14" s="1"/>
  <c r="E46" i="14"/>
  <c r="G46" i="14" s="1"/>
  <c r="E41" i="14"/>
  <c r="G41" i="14" s="1"/>
  <c r="E36" i="14"/>
  <c r="G36" i="14" s="1"/>
  <c r="I33" i="14" s="1"/>
  <c r="E31" i="14"/>
  <c r="G31" i="14" s="1"/>
  <c r="E26" i="14"/>
  <c r="G26" i="14" s="1"/>
  <c r="E21" i="14"/>
  <c r="G21" i="14" s="1"/>
  <c r="E56" i="13"/>
  <c r="G56" i="13" s="1"/>
  <c r="E51" i="13"/>
  <c r="G51" i="13" s="1"/>
  <c r="E46" i="13"/>
  <c r="G46" i="13" s="1"/>
  <c r="E41" i="13"/>
  <c r="G41" i="13" s="1"/>
  <c r="E36" i="13"/>
  <c r="G36" i="13" s="1"/>
  <c r="E31" i="13"/>
  <c r="G31" i="13" s="1"/>
  <c r="I30" i="13" s="1"/>
  <c r="E26" i="13"/>
  <c r="G26" i="13" s="1"/>
  <c r="E21" i="13"/>
  <c r="G21" i="13" s="1"/>
  <c r="I20" i="13" s="1"/>
  <c r="E56" i="11"/>
  <c r="G56" i="11" s="1"/>
  <c r="I55" i="11" s="1"/>
  <c r="E51" i="11"/>
  <c r="G51" i="11" s="1"/>
  <c r="E46" i="11"/>
  <c r="G46" i="11" s="1"/>
  <c r="I45" i="11" s="1"/>
  <c r="E41" i="11"/>
  <c r="G41" i="11" s="1"/>
  <c r="I40" i="11" s="1"/>
  <c r="E36" i="11"/>
  <c r="G36" i="11" s="1"/>
  <c r="E31" i="11"/>
  <c r="G31" i="11" s="1"/>
  <c r="E26" i="11"/>
  <c r="G26" i="11" s="1"/>
  <c r="E21" i="11"/>
  <c r="G21" i="11" s="1"/>
  <c r="E56" i="8"/>
  <c r="G56" i="8" s="1"/>
  <c r="E51" i="8"/>
  <c r="G51" i="8" s="1"/>
  <c r="E46" i="8"/>
  <c r="G46" i="8" s="1"/>
  <c r="I45" i="8" s="1"/>
  <c r="E41" i="8"/>
  <c r="G41" i="8" s="1"/>
  <c r="E36" i="8"/>
  <c r="G36" i="8" s="1"/>
  <c r="E31" i="8"/>
  <c r="G31" i="8" s="1"/>
  <c r="E26" i="8"/>
  <c r="G26" i="8" s="1"/>
  <c r="E21" i="8"/>
  <c r="G21" i="8" s="1"/>
  <c r="I20" i="8" s="1"/>
  <c r="E56" i="7"/>
  <c r="G56" i="7" s="1"/>
  <c r="I55" i="7" s="1"/>
  <c r="E51" i="7"/>
  <c r="G51" i="7" s="1"/>
  <c r="E46" i="7"/>
  <c r="G46" i="7" s="1"/>
  <c r="E41" i="7"/>
  <c r="G41" i="7" s="1"/>
  <c r="E36" i="7"/>
  <c r="G36" i="7" s="1"/>
  <c r="I33" i="7" s="1"/>
  <c r="E31" i="7"/>
  <c r="G31" i="7" s="1"/>
  <c r="E26" i="7"/>
  <c r="G26" i="7" s="1"/>
  <c r="E21" i="7"/>
  <c r="G21" i="7" s="1"/>
  <c r="I20" i="7" s="1"/>
  <c r="E56" i="6"/>
  <c r="G56" i="6" s="1"/>
  <c r="E51" i="6"/>
  <c r="G51" i="6" s="1"/>
  <c r="E46" i="6"/>
  <c r="G46" i="6" s="1"/>
  <c r="E41" i="6"/>
  <c r="G41" i="6" s="1"/>
  <c r="I40" i="6" s="1"/>
  <c r="E36" i="6"/>
  <c r="G36" i="6" s="1"/>
  <c r="I35" i="6" s="1"/>
  <c r="E31" i="6"/>
  <c r="G31" i="6" s="1"/>
  <c r="E26" i="6"/>
  <c r="G26" i="6" s="1"/>
  <c r="E21" i="6"/>
  <c r="G21" i="6" s="1"/>
  <c r="E56" i="5"/>
  <c r="G56" i="5" s="1"/>
  <c r="E51" i="5"/>
  <c r="G51" i="5" s="1"/>
  <c r="E46" i="5"/>
  <c r="G46" i="5" s="1"/>
  <c r="E41" i="5"/>
  <c r="G41" i="5" s="1"/>
  <c r="I40" i="5" s="1"/>
  <c r="E36" i="5"/>
  <c r="G36" i="5" s="1"/>
  <c r="E31" i="5"/>
  <c r="G31" i="5" s="1"/>
  <c r="E26" i="5"/>
  <c r="G26" i="5" s="1"/>
  <c r="E21" i="5"/>
  <c r="G21" i="5" s="1"/>
  <c r="I20" i="5" s="1"/>
  <c r="D25" i="4"/>
  <c r="F25" i="4" s="1"/>
  <c r="D44" i="4"/>
  <c r="D45" i="4" s="1"/>
  <c r="F45" i="4" s="1"/>
  <c r="D40" i="4"/>
  <c r="F40" i="4" s="1"/>
  <c r="D35" i="4"/>
  <c r="F35" i="4" s="1"/>
  <c r="H34" i="4" s="1"/>
  <c r="D30" i="4"/>
  <c r="F30" i="4" s="1"/>
  <c r="D20" i="4"/>
  <c r="F20" i="4" s="1"/>
  <c r="H19" i="4" s="1"/>
  <c r="D15" i="4"/>
  <c r="F15" i="4" s="1"/>
  <c r="D10" i="4"/>
  <c r="F10" i="4" s="1"/>
  <c r="E70" i="2"/>
  <c r="G70" i="2" s="1"/>
  <c r="E65" i="2"/>
  <c r="G65" i="2" s="1"/>
  <c r="I64" i="2" s="1"/>
  <c r="E60" i="2"/>
  <c r="G60" i="2" s="1"/>
  <c r="I59" i="2" s="1"/>
  <c r="E55" i="2"/>
  <c r="G55" i="2" s="1"/>
  <c r="I54" i="2" s="1"/>
  <c r="E50" i="2"/>
  <c r="G50" i="2" s="1"/>
  <c r="E45" i="2"/>
  <c r="G45" i="2" s="1"/>
  <c r="I44" i="2" s="1"/>
  <c r="E40" i="2"/>
  <c r="G40" i="2" s="1"/>
  <c r="E35" i="2"/>
  <c r="G35" i="2" s="1"/>
  <c r="I34" i="2" s="1"/>
  <c r="G6" i="2"/>
  <c r="I23" i="14" l="1"/>
  <c r="I25" i="14"/>
  <c r="I30" i="14"/>
  <c r="I28" i="14"/>
  <c r="I40" i="14"/>
  <c r="I38" i="14"/>
  <c r="I41" i="14" s="1"/>
  <c r="I50" i="14"/>
  <c r="I48" i="14"/>
  <c r="I51" i="14" s="1"/>
  <c r="I18" i="14"/>
  <c r="I20" i="14"/>
  <c r="I45" i="14"/>
  <c r="I43" i="14"/>
  <c r="I46" i="14" s="1"/>
  <c r="I35" i="14"/>
  <c r="I36" i="14" s="1"/>
  <c r="I53" i="14"/>
  <c r="I56" i="14" s="1"/>
  <c r="I45" i="13"/>
  <c r="I43" i="13"/>
  <c r="I55" i="13"/>
  <c r="I53" i="13"/>
  <c r="I25" i="13"/>
  <c r="I23" i="13"/>
  <c r="I50" i="13"/>
  <c r="I48" i="13"/>
  <c r="I33" i="13"/>
  <c r="I35" i="13"/>
  <c r="I40" i="13"/>
  <c r="I38" i="13"/>
  <c r="I18" i="13"/>
  <c r="I21" i="13" s="1"/>
  <c r="I28" i="13"/>
  <c r="I31" i="13" s="1"/>
  <c r="I48" i="11"/>
  <c r="I50" i="11"/>
  <c r="I30" i="11"/>
  <c r="I28" i="11"/>
  <c r="I20" i="11"/>
  <c r="I18" i="11"/>
  <c r="I23" i="11"/>
  <c r="I25" i="11"/>
  <c r="I35" i="11"/>
  <c r="I33" i="11"/>
  <c r="I36" i="11" s="1"/>
  <c r="I43" i="11"/>
  <c r="I46" i="11" s="1"/>
  <c r="I53" i="11"/>
  <c r="I56" i="11" s="1"/>
  <c r="I38" i="11"/>
  <c r="I41" i="11" s="1"/>
  <c r="I33" i="8"/>
  <c r="I35" i="8"/>
  <c r="I50" i="8"/>
  <c r="I48" i="8"/>
  <c r="I51" i="8" s="1"/>
  <c r="I30" i="8"/>
  <c r="I28" i="8"/>
  <c r="I25" i="8"/>
  <c r="I23" i="8"/>
  <c r="I26" i="8" s="1"/>
  <c r="I55" i="8"/>
  <c r="I53" i="8"/>
  <c r="I40" i="8"/>
  <c r="I38" i="8"/>
  <c r="I18" i="8"/>
  <c r="I21" i="8" s="1"/>
  <c r="I43" i="8"/>
  <c r="I46" i="8" s="1"/>
  <c r="I30" i="7"/>
  <c r="I28" i="7"/>
  <c r="I45" i="7"/>
  <c r="I43" i="7"/>
  <c r="I40" i="7"/>
  <c r="I38" i="7"/>
  <c r="I41" i="7" s="1"/>
  <c r="I50" i="7"/>
  <c r="I48" i="7"/>
  <c r="I51" i="7" s="1"/>
  <c r="I23" i="7"/>
  <c r="I25" i="7"/>
  <c r="I18" i="7"/>
  <c r="I21" i="7" s="1"/>
  <c r="I35" i="7"/>
  <c r="I36" i="7" s="1"/>
  <c r="I53" i="7"/>
  <c r="I56" i="7" s="1"/>
  <c r="I33" i="6"/>
  <c r="I36" i="6" s="1"/>
  <c r="I18" i="6"/>
  <c r="I20" i="6"/>
  <c r="I45" i="6"/>
  <c r="I43" i="6"/>
  <c r="I46" i="6" s="1"/>
  <c r="I25" i="6"/>
  <c r="I23" i="6"/>
  <c r="I26" i="6" s="1"/>
  <c r="I48" i="6"/>
  <c r="I50" i="6"/>
  <c r="I28" i="6"/>
  <c r="I30" i="6"/>
  <c r="I55" i="6"/>
  <c r="I53" i="6"/>
  <c r="I56" i="6" s="1"/>
  <c r="I38" i="6"/>
  <c r="I41" i="6" s="1"/>
  <c r="I28" i="5"/>
  <c r="I31" i="5" s="1"/>
  <c r="I30" i="5"/>
  <c r="I25" i="5"/>
  <c r="I23" i="5"/>
  <c r="I50" i="5"/>
  <c r="I48" i="5"/>
  <c r="I45" i="5"/>
  <c r="I43" i="5"/>
  <c r="I46" i="5" s="1"/>
  <c r="I55" i="5"/>
  <c r="I53" i="5"/>
  <c r="I33" i="5"/>
  <c r="I35" i="5"/>
  <c r="I18" i="5"/>
  <c r="I21" i="5" s="1"/>
  <c r="I38" i="5"/>
  <c r="I41" i="5" s="1"/>
  <c r="H14" i="4"/>
  <c r="H12" i="4"/>
  <c r="H42" i="4"/>
  <c r="H44" i="4"/>
  <c r="H22" i="4"/>
  <c r="H24" i="4"/>
  <c r="H37" i="4"/>
  <c r="H39" i="4"/>
  <c r="H29" i="4"/>
  <c r="H27" i="4"/>
  <c r="H9" i="4"/>
  <c r="H7" i="4"/>
  <c r="H32" i="4"/>
  <c r="H35" i="4" s="1"/>
  <c r="H17" i="4"/>
  <c r="H20" i="4" s="1"/>
  <c r="I69" i="2"/>
  <c r="I67" i="2"/>
  <c r="I62" i="2"/>
  <c r="I65" i="2" s="1"/>
  <c r="I57" i="2"/>
  <c r="I60" i="2" s="1"/>
  <c r="I52" i="2"/>
  <c r="I55" i="2" s="1"/>
  <c r="I49" i="2"/>
  <c r="I47" i="2"/>
  <c r="I42" i="2"/>
  <c r="I45" i="2" s="1"/>
  <c r="I39" i="2"/>
  <c r="I37" i="2"/>
  <c r="I32" i="2"/>
  <c r="I35" i="2" s="1"/>
  <c r="I31" i="8" l="1"/>
  <c r="I21" i="11"/>
  <c r="I26" i="14"/>
  <c r="I21" i="14"/>
  <c r="I31" i="14"/>
  <c r="I26" i="13"/>
  <c r="I46" i="13"/>
  <c r="I36" i="13"/>
  <c r="I51" i="13"/>
  <c r="I41" i="13"/>
  <c r="I56" i="13"/>
  <c r="I51" i="11"/>
  <c r="I26" i="11"/>
  <c r="I31" i="11"/>
  <c r="I56" i="8"/>
  <c r="I36" i="8"/>
  <c r="I41" i="8"/>
  <c r="I46" i="7"/>
  <c r="I26" i="7"/>
  <c r="I31" i="7"/>
  <c r="I51" i="6"/>
  <c r="I31" i="6"/>
  <c r="I21" i="6"/>
  <c r="I51" i="5"/>
  <c r="I36" i="5"/>
  <c r="I56" i="5"/>
  <c r="I26" i="5"/>
  <c r="H40" i="4"/>
  <c r="H25" i="4"/>
  <c r="H45" i="4"/>
  <c r="H30" i="4"/>
  <c r="H15" i="4"/>
  <c r="H10" i="4"/>
  <c r="I70" i="2"/>
  <c r="I50" i="2"/>
  <c r="I40" i="2"/>
</calcChain>
</file>

<file path=xl/sharedStrings.xml><?xml version="1.0" encoding="utf-8"?>
<sst xmlns="http://schemas.openxmlformats.org/spreadsheetml/2006/main" count="2022" uniqueCount="622">
  <si>
    <t>Description</t>
  </si>
  <si>
    <t>T1</t>
  </si>
  <si>
    <t>T3</t>
  </si>
  <si>
    <t>T4</t>
  </si>
  <si>
    <t>T6</t>
  </si>
  <si>
    <t>T9</t>
  </si>
  <si>
    <t>T11</t>
  </si>
  <si>
    <t>Measure Trimmer Resistances</t>
  </si>
  <si>
    <t>Measure Trimmer wiper voltages</t>
  </si>
  <si>
    <t>T7</t>
  </si>
  <si>
    <t>T8</t>
  </si>
  <si>
    <t>T10</t>
  </si>
  <si>
    <t>In cct</t>
  </si>
  <si>
    <t>Out cct</t>
  </si>
  <si>
    <t>Replace TL081 with TL071 x4</t>
  </si>
  <si>
    <t>Replace CA3240 with CA3240 x1 (Note schem states TL082)</t>
  </si>
  <si>
    <t>Replace trimmers T7, T8, T10 - set resistance before install and confirm in circuit values</t>
  </si>
  <si>
    <t>Socketise ICs</t>
  </si>
  <si>
    <t>~+/-5mv</t>
  </si>
  <si>
    <t>~+/-6.5mv</t>
  </si>
  <si>
    <t>W</t>
  </si>
  <si>
    <t>W-T</t>
  </si>
  <si>
    <t>W-B</t>
  </si>
  <si>
    <t>New W</t>
  </si>
  <si>
    <t>New Track</t>
  </si>
  <si>
    <t>Total</t>
  </si>
  <si>
    <t>x</t>
  </si>
  <si>
    <t>O</t>
  </si>
  <si>
    <t>T5 *</t>
  </si>
  <si>
    <t>T2 *</t>
  </si>
  <si>
    <t>Replace T1-6,9,11 trimmers reinstall &amp; turn on power and set voltages at wiper except T2 * &amp; T5 *</t>
  </si>
  <si>
    <t>Removed Potentiometers</t>
  </si>
  <si>
    <t>Ratiometric Calculations</t>
  </si>
  <si>
    <t>Measured Values</t>
  </si>
  <si>
    <t>Installed Setting</t>
  </si>
  <si>
    <t>Confirm BE junction voltages on all bipolar transistors except CA3086</t>
  </si>
  <si>
    <t>Confirm BE junction voltages on CA3086 array</t>
  </si>
  <si>
    <t>Voice Board Connector Allocations</t>
  </si>
  <si>
    <t>A1</t>
  </si>
  <si>
    <t>A2</t>
  </si>
  <si>
    <t>A3</t>
  </si>
  <si>
    <t>B8</t>
  </si>
  <si>
    <t>B7</t>
  </si>
  <si>
    <t>B6</t>
  </si>
  <si>
    <t>B5</t>
  </si>
  <si>
    <t>B4</t>
  </si>
  <si>
    <t>B3</t>
  </si>
  <si>
    <t>B2</t>
  </si>
  <si>
    <t>B1</t>
  </si>
  <si>
    <t>C3</t>
  </si>
  <si>
    <t>C2</t>
  </si>
  <si>
    <t>C1</t>
  </si>
  <si>
    <t>D10</t>
  </si>
  <si>
    <t>D9</t>
  </si>
  <si>
    <t>D8</t>
  </si>
  <si>
    <t>D7</t>
  </si>
  <si>
    <t>D6</t>
  </si>
  <si>
    <t>D5</t>
  </si>
  <si>
    <t>D4</t>
  </si>
  <si>
    <t>D3</t>
  </si>
  <si>
    <t>D2</t>
  </si>
  <si>
    <t>D1</t>
  </si>
  <si>
    <t>E10</t>
  </si>
  <si>
    <t>E9</t>
  </si>
  <si>
    <t>E8</t>
  </si>
  <si>
    <t>E7</t>
  </si>
  <si>
    <t>E6</t>
  </si>
  <si>
    <t>E5</t>
  </si>
  <si>
    <t>E4</t>
  </si>
  <si>
    <t>E3</t>
  </si>
  <si>
    <t>E2</t>
  </si>
  <si>
    <t>E1</t>
  </si>
  <si>
    <t>F3</t>
  </si>
  <si>
    <t>F2</t>
  </si>
  <si>
    <t>F1</t>
  </si>
  <si>
    <t>F4</t>
  </si>
  <si>
    <t>G3</t>
  </si>
  <si>
    <t>G2</t>
  </si>
  <si>
    <t>OUT</t>
  </si>
  <si>
    <t>G1</t>
  </si>
  <si>
    <t>GND</t>
  </si>
  <si>
    <t>CMOD</t>
  </si>
  <si>
    <t>VCO1F</t>
  </si>
  <si>
    <t>VCO 1 Frequency</t>
  </si>
  <si>
    <t>FTA</t>
  </si>
  <si>
    <t>KEYCV</t>
  </si>
  <si>
    <t>VCO2F</t>
  </si>
  <si>
    <t>VCO 2 Frequency</t>
  </si>
  <si>
    <t>FTB</t>
  </si>
  <si>
    <t>+19</t>
  </si>
  <si>
    <t>-19</t>
  </si>
  <si>
    <t>NOISE</t>
  </si>
  <si>
    <t>AATK</t>
  </si>
  <si>
    <t>ADCY</t>
  </si>
  <si>
    <t>ARLS</t>
  </si>
  <si>
    <t>ASUS</t>
  </si>
  <si>
    <t>RES</t>
  </si>
  <si>
    <t>VCFP</t>
  </si>
  <si>
    <t>VCFF</t>
  </si>
  <si>
    <t>TRACK</t>
  </si>
  <si>
    <t>GATE</t>
  </si>
  <si>
    <t>FSUS</t>
  </si>
  <si>
    <t>FRLS</t>
  </si>
  <si>
    <t>FDCY</t>
  </si>
  <si>
    <t>FATK</t>
  </si>
  <si>
    <t>WAVE1</t>
  </si>
  <si>
    <t>SYNC</t>
  </si>
  <si>
    <t>PW1</t>
  </si>
  <si>
    <t>VCO2L</t>
  </si>
  <si>
    <t>WAVE2</t>
  </si>
  <si>
    <t>PW2</t>
  </si>
  <si>
    <t>-</t>
  </si>
  <si>
    <t>VCFM</t>
  </si>
  <si>
    <t>Pulse Width Osc 1</t>
  </si>
  <si>
    <t>Pulse Width Osc 2</t>
  </si>
  <si>
    <t>X MOD</t>
  </si>
  <si>
    <t>Noise waveform</t>
  </si>
  <si>
    <t>Keyboard Gate</t>
  </si>
  <si>
    <t>Keyboard 1V/Oct</t>
  </si>
  <si>
    <t>VCO2 Half Level</t>
  </si>
  <si>
    <t>SAW / PULSE</t>
  </si>
  <si>
    <t>Filter KBD</t>
  </si>
  <si>
    <t>Filter Env Sustain</t>
  </si>
  <si>
    <t>-1.9mV to -257.5mV</t>
  </si>
  <si>
    <t>Filter Env Release</t>
  </si>
  <si>
    <t>-0.9mV to -256.3mV</t>
  </si>
  <si>
    <t>Filter Env Decay</t>
  </si>
  <si>
    <t>+2mV to -253.9mV</t>
  </si>
  <si>
    <t>Filter Env Attack</t>
  </si>
  <si>
    <t>Filter Resonance</t>
  </si>
  <si>
    <t>0 to 5.25V</t>
  </si>
  <si>
    <t>Filter Modulation</t>
  </si>
  <si>
    <t>Filter Frequency</t>
  </si>
  <si>
    <t>-0.3 to -255.0mV</t>
  </si>
  <si>
    <t>-0.4mV to -256.6mV</t>
  </si>
  <si>
    <t>Loud Env Sustain</t>
  </si>
  <si>
    <t>Loud Env Release</t>
  </si>
  <si>
    <t>Loud Env Decay</t>
  </si>
  <si>
    <t>Loud Env Attack</t>
  </si>
  <si>
    <t>Power -19V</t>
  </si>
  <si>
    <t>+19.0V</t>
  </si>
  <si>
    <t>-18.98V</t>
  </si>
  <si>
    <t>Power +19V</t>
  </si>
  <si>
    <t>Ground / 0V</t>
  </si>
  <si>
    <t>Not Connected</t>
  </si>
  <si>
    <t>Audio Out</t>
  </si>
  <si>
    <t>0V</t>
  </si>
  <si>
    <t>Fine Tune VCO1</t>
  </si>
  <si>
    <t>Fine Tune VCO2</t>
  </si>
  <si>
    <t>Note</t>
  </si>
  <si>
    <t>Name &amp; Control</t>
  </si>
  <si>
    <t>Symbol</t>
  </si>
  <si>
    <t>Pin</t>
  </si>
  <si>
    <t>Fail Q1-4</t>
  </si>
  <si>
    <t>T2</t>
  </si>
  <si>
    <t>T5</t>
  </si>
  <si>
    <t>10K</t>
  </si>
  <si>
    <t>1K</t>
  </si>
  <si>
    <t>100K</t>
  </si>
  <si>
    <t>X</t>
  </si>
  <si>
    <t>Replace 79L15 &amp; 78L15 Regulators</t>
  </si>
  <si>
    <t>Manual</t>
  </si>
  <si>
    <t>Unison</t>
  </si>
  <si>
    <t>Master Tune</t>
  </si>
  <si>
    <t>Center</t>
  </si>
  <si>
    <t>Play note and move to central point of dead zone</t>
  </si>
  <si>
    <t>On</t>
  </si>
  <si>
    <t>Test 1</t>
  </si>
  <si>
    <t>Down</t>
  </si>
  <si>
    <t>Auto</t>
  </si>
  <si>
    <t>Press Once</t>
  </si>
  <si>
    <t>Auto Tune Values</t>
  </si>
  <si>
    <t>Outputs of IC49, 51, 70, 71 are nominal</t>
  </si>
  <si>
    <t>Force an auto tune operation that should fail and initialise auto tune memory &amp; output values.</t>
  </si>
  <si>
    <t xml:space="preserve">Confirm that pins 1, 7, 8, 14 of IC49, 51, 70, 71 output 2.671V +/- 0.1V showing that auto tune is not successful and set to mid point adjustment (nominal). </t>
  </si>
  <si>
    <t>VCA Offset</t>
  </si>
  <si>
    <t>Filter V/Oct</t>
  </si>
  <si>
    <t>Filter Init Frequency</t>
  </si>
  <si>
    <t>Osc2 Init Frequency</t>
  </si>
  <si>
    <t>Osc2 Pulse Width</t>
  </si>
  <si>
    <t>Osc1 Init Frequency</t>
  </si>
  <si>
    <t>Osc1 Pulse Width</t>
  </si>
  <si>
    <t>Osc2 V/Oct</t>
  </si>
  <si>
    <t>Osc1 V/Oct</t>
  </si>
  <si>
    <t>10K Ohms</t>
  </si>
  <si>
    <t>100K Ohms</t>
  </si>
  <si>
    <t>Trimmer Functions</t>
  </si>
  <si>
    <t>Volume</t>
  </si>
  <si>
    <t>As convenient</t>
  </si>
  <si>
    <t>Portamento</t>
  </si>
  <si>
    <t>CCW</t>
  </si>
  <si>
    <t>Osc2 Detune</t>
  </si>
  <si>
    <t>Center &amp; LED Off</t>
  </si>
  <si>
    <t>Modulation LFO</t>
  </si>
  <si>
    <t>Modulation Pulse Width</t>
  </si>
  <si>
    <t>Oscillators 1 Frequency</t>
  </si>
  <si>
    <t>Oscillators 2 Frequency</t>
  </si>
  <si>
    <t>Modulation Frequency Depth</t>
  </si>
  <si>
    <t>Oscillators Pulse Width</t>
  </si>
  <si>
    <t>CW</t>
  </si>
  <si>
    <t xml:space="preserve">Filter Frequency </t>
  </si>
  <si>
    <t xml:space="preserve">Filter Resonance </t>
  </si>
  <si>
    <t xml:space="preserve">Filter Modulation </t>
  </si>
  <si>
    <t>Filter Envelope Attack</t>
  </si>
  <si>
    <t>Filter Envelope Decay</t>
  </si>
  <si>
    <t>Filter Envelope Sustain</t>
  </si>
  <si>
    <t>Filter Envelope Release</t>
  </si>
  <si>
    <t>Mid Point</t>
  </si>
  <si>
    <t>Loudness Envelope Attack</t>
  </si>
  <si>
    <t>Loudness Envelope Decay</t>
  </si>
  <si>
    <t>Loudness Envelope Sustain</t>
  </si>
  <si>
    <t>Loudness Envelope Release</t>
  </si>
  <si>
    <t>Potentiometer Settings</t>
  </si>
  <si>
    <t>Center of Dead Zone</t>
  </si>
  <si>
    <t>Button Settings</t>
  </si>
  <si>
    <t>Unlisted</t>
  </si>
  <si>
    <t>All off</t>
  </si>
  <si>
    <t>Modulation LFO Sine</t>
  </si>
  <si>
    <t>Oscillators 1 Waveform Pulse</t>
  </si>
  <si>
    <t>Oscillators 2 Waveform Pulse</t>
  </si>
  <si>
    <t>Filter Osc1</t>
  </si>
  <si>
    <t>Filter Osc2 Full</t>
  </si>
  <si>
    <t>IC7 Pin15 (82K resistor)</t>
  </si>
  <si>
    <t>Adjust T3 until 50%</t>
  </si>
  <si>
    <t>If not 50%, check potentiometer Oscillators Pulse Width is set to CCW</t>
  </si>
  <si>
    <t>Press note A4</t>
  </si>
  <si>
    <t>Adjust T6 until 50%</t>
  </si>
  <si>
    <t>IC7 Pin4 (47K resistor)</t>
  </si>
  <si>
    <t>Set pulse width Osc1</t>
  </si>
  <si>
    <t>Set pulse width Osc2</t>
  </si>
  <si>
    <t>Set Init Frequency Osc1</t>
  </si>
  <si>
    <t>Adjust T4 until 440Hz</t>
  </si>
  <si>
    <t>If signal is way off 50% duty, then adjust T6 until 50%</t>
  </si>
  <si>
    <t>Set Init Frequency Osc2</t>
  </si>
  <si>
    <t>If signal is way off 50% duty, then adjust T3 until 50%</t>
  </si>
  <si>
    <t>It is ok to release it, output from IC7 will be always set until different note pressed.</t>
  </si>
  <si>
    <t>Press note A1</t>
  </si>
  <si>
    <t>Set V/Oct Frequency Osc1</t>
  </si>
  <si>
    <t>Set V/Oct Frequency Osc2</t>
  </si>
  <si>
    <t>Adjust T8 until 55.0Hz</t>
  </si>
  <si>
    <t>Note that it will wander a bit at this low frequency</t>
  </si>
  <si>
    <t>Osc1 Hi-Track</t>
  </si>
  <si>
    <t>Osc2 Hi-Track</t>
  </si>
  <si>
    <t>Set Hi-Track Osc1</t>
  </si>
  <si>
    <t>Adjust T5 until 880.0Hz</t>
  </si>
  <si>
    <t>Set Hi-Track Osc2</t>
  </si>
  <si>
    <t>Press Note A5</t>
  </si>
  <si>
    <t>Check &amp; Readjust Osc1 Frequencies</t>
  </si>
  <si>
    <t>Oscillator 1 will be used to tune Oscillator 2 by ear a good calibration will help greatly.</t>
  </si>
  <si>
    <t>Adjust T2 until 880.0Hz, then listen &amp; tune T7 to Osc1 &amp; 2 together until no beat heard</t>
  </si>
  <si>
    <t>Adjust T7 until 55.0Hz, then listen &amp; tune T7 to Osc1 &amp; 2 together until no beat heard</t>
  </si>
  <si>
    <t>Adjust T1 until 440Hz, then listen &amp; tune T1 to Osc1 &amp; 2 together until no beat heard</t>
  </si>
  <si>
    <t>Check &amp; Repeat Osc2 adjustments except pulse duty cycle, do not drive yourself crazy, it cannot be perfect. A reciprocating frequency counter can help to get it more accurately set &amp; faster.</t>
  </si>
  <si>
    <t>Check &amp; Repeat Osc1 adjustments except pulse duty cycle, do not drive yourself crazy, it cannot be perfect. A reciprocating frequency counter can help to get it more accurately set &amp; faster.</t>
  </si>
  <si>
    <t>Osc1 is dead</t>
  </si>
  <si>
    <t>Status</t>
  </si>
  <si>
    <t>Jack Sockets</t>
  </si>
  <si>
    <t>Replace 741</t>
  </si>
  <si>
    <t>Switch Settings</t>
  </si>
  <si>
    <t>Transpose</t>
  </si>
  <si>
    <t>Procedure - Oscillators</t>
  </si>
  <si>
    <t xml:space="preserve">A problem with these could mean: Test 1 Switch not in Down Position. Corrupt CAL memory, partially successful CAL. Random values here could cause issues with Initial Frequency calibration set by T1, T4.
Failed patch memory chips where autotune is stored. </t>
  </si>
  <si>
    <t>Procedure - Filter</t>
  </si>
  <si>
    <t>Button Settings - different to oscillator tuning</t>
  </si>
  <si>
    <t>Off</t>
  </si>
  <si>
    <t>Noise Full</t>
  </si>
  <si>
    <t>Press note A3</t>
  </si>
  <si>
    <t>Check &amp; Readjust Filter Frequencies</t>
  </si>
  <si>
    <t>Check general tracking</t>
  </si>
  <si>
    <t>Check board to board tracking</t>
  </si>
  <si>
    <t>With unison off, test by repeatedly checking a key press and watching the LEDs on the voice boards, do the tunings sound the same across all boards? Readjust if necessary.</t>
  </si>
  <si>
    <t>How it works</t>
  </si>
  <si>
    <t>Listen to note within the noise and adjust T10 Filter V/Oct to 220Hz, against reference tone or compare with a tuned voice by turning on Osc2 "Half".</t>
  </si>
  <si>
    <t>Listen to note within the noise and adjust T9 Filter Init Frequency to 440Hz, against reference tone or compare with a tuned voice by turning on Osc2 "Half".</t>
  </si>
  <si>
    <t>Patch memory design has bus contention due to lack of use of nRD signal. During write on a Z80 bus, the RAM output is active 100ns after MREQ and data bus is active for 406nS before nWR is activated.</t>
  </si>
  <si>
    <t>Not using nRD</t>
  </si>
  <si>
    <t>Writing to ROM space causes bus contention because it is not gated with nRD in the decode logic</t>
  </si>
  <si>
    <t>Reading latch registers nLRx causes them to be corrupted - not defensive</t>
  </si>
  <si>
    <t>Molex</t>
  </si>
  <si>
    <t>Quantity</t>
  </si>
  <si>
    <t>Voice Card Connectors</t>
  </si>
  <si>
    <t>0009483034</t>
  </si>
  <si>
    <t>3 Way Bottom Entry PCB header 0.156" / 3.96mm pitch</t>
  </si>
  <si>
    <t>0009483104</t>
  </si>
  <si>
    <t>10 Way Bottom Entry PCB header 0.156" / 3.96mm pitch</t>
  </si>
  <si>
    <t>8 Way Bottom Entry PCB header 0.156" / 3.96mm pitch</t>
  </si>
  <si>
    <t>0009483084</t>
  </si>
  <si>
    <t>0009483044</t>
  </si>
  <si>
    <t>4 Way Bottom Entry PCB header 0.156" / 3.96mm pitch</t>
  </si>
  <si>
    <t>Manu</t>
  </si>
  <si>
    <t>Part Number</t>
  </si>
  <si>
    <t>Front Panel</t>
  </si>
  <si>
    <t>CK</t>
  </si>
  <si>
    <t>SETL BK RD 7.62 AU OA</t>
  </si>
  <si>
    <t>SWITCH PUSH SPDT 0.01A 24V with Red LED</t>
  </si>
  <si>
    <t>SENSOR RTD 1KOHM 0.3% 0805 (PTS resistor range)</t>
  </si>
  <si>
    <t>Yageo Nexensos</t>
  </si>
  <si>
    <t>Vishay Dale</t>
  </si>
  <si>
    <t>TNPW080514K7BEEA</t>
  </si>
  <si>
    <t>32207615</t>
  </si>
  <si>
    <t>RES 14.7K OHM 0.1% 0.26W 0805 25ppm</t>
  </si>
  <si>
    <t>RES 825K OHM 0.5% 1/2W AXIAL</t>
  </si>
  <si>
    <t>RNF12DBC825K</t>
  </si>
  <si>
    <t>Stackpole</t>
  </si>
  <si>
    <t xml:space="preserve">Replacement for 750K resistor, ideally need 15ppm 0.1% H8825KBYA TE Connectivity </t>
  </si>
  <si>
    <t>Bourns</t>
  </si>
  <si>
    <t>CR0805-J/-000ELF</t>
  </si>
  <si>
    <t>0R Link to bypass the series option</t>
  </si>
  <si>
    <t>SWITCH PUSH SPDT 0.01A 24V  (no LED)</t>
  </si>
  <si>
    <t>Qualtek</t>
  </si>
  <si>
    <t>Q2-F-1/4-01-SS500FT</t>
  </si>
  <si>
    <t>1/4" black heatshrink</t>
  </si>
  <si>
    <t>Mains Section</t>
  </si>
  <si>
    <t>Critical Items before tuning</t>
  </si>
  <si>
    <t>Calibrate DAC</t>
  </si>
  <si>
    <t>Calibrate Bender</t>
  </si>
  <si>
    <t>Set Master tune knob mid way and ensure voltage at potentiometer wiper is as close to zero as possible.</t>
  </si>
  <si>
    <t>Make sure that no bender offset exists before calibration of octave switch and tuning and don’t touch it again during tuning</t>
  </si>
  <si>
    <t>V/OCT - tweaked for low notes, eg. C0</t>
  </si>
  <si>
    <t>Repeat the two above until in tune for High and low frequencies</t>
  </si>
  <si>
    <t>Take time to set up One Voice Board VCO1 to exact frequencies &amp; range using Scope/frequency counter</t>
  </si>
  <si>
    <t>Tune VCO2 to VCO1 so that beat frequencies slow down</t>
  </si>
  <si>
    <t>Tune other voice cards against first Voice card, doing VCO1 then VCO2 etc</t>
  </si>
  <si>
    <t>Setting before installation</t>
  </si>
  <si>
    <t>New Potentiometer
Ratiometric Calculations</t>
  </si>
  <si>
    <t>No cal, mid range</t>
  </si>
  <si>
    <t>Allegedly on YouTube video: "Different quantities of voice cards skew the filter tuning due to loading of the OP amps"
I haven't found this to be true</t>
  </si>
  <si>
    <t>Voice Card Tuning Procedures &amp; Notes</t>
  </si>
  <si>
    <t>Calibrate octave switch, each position of switch should offset by a difference of 1.000 V from center position. If this is correct then it means that it can be used to get voice card properly tuned over wide range.</t>
  </si>
  <si>
    <t>If pots are new or not been ratiometrically replaced, then set them mid position before installation.</t>
  </si>
  <si>
    <t>Voice card set up</t>
  </si>
  <si>
    <t>"Hi Track" adjustmnet is a devil to make work, if all opamps are replaced with modern manufactured parts then I question if Hi Track just messes up the tuning</t>
  </si>
  <si>
    <t>If not using "Hi Track" adjustment: Potentiometer on VCO1 &amp; 2 should have wiper to -15V on voice card supply voltage. When using multi-turn pots: VCO1-Fully CW, VCO2 fully ACW.</t>
  </si>
  <si>
    <t>If using "Hi-Track" adjustment: Potentiometer reads 3.717K from wiper to either end when in mid position due to 10K across the track.</t>
  </si>
  <si>
    <t>Confirm that FTA &amp; FTB (fine tune adjust for VCO1 &amp; 2) are mid range (on mine 2.671V +/- 0.1V) before calibration when test switch in 1 in down position (power cycled). Connector A pins 1 &amp; 3, 2-Gnd can be easily checked with DVM for this.</t>
  </si>
  <si>
    <t>Test switch 1 in down position (when lid open) prevents an autotune sequence from occurring at power on and Fine tune FTA/FTB outputs to each card are set in mid position.</t>
  </si>
  <si>
    <t>Corrupt memory or previously written calibration can be present, a failed autocal will result in writing of FTA/FTB values at mid point (same effect as test switch in down position at power on).</t>
  </si>
  <si>
    <t>Note that mid position FTA/FTB values can depend on reference supply voltage that varies a little between instruments.</t>
  </si>
  <si>
    <t>INIT FREQ - tweaked for high note, one octave from very top. Avoid calibrating very highest note possible if spread does not work out. Hi-Track is used to compensate but…good luck with that!</t>
  </si>
  <si>
    <t>If switch is calibrated, use Upper for Init Frequency 1 octave from top, Lower for V/Oct on C0/A1 etc</t>
  </si>
  <si>
    <t>Note that frequency can wander at this low frequency.</t>
  </si>
  <si>
    <t>Hi-Track is a pain, I prefer to just not use it. Calibrate with wiper at -15V</t>
  </si>
  <si>
    <t>Note that base frequency for keyboard tracking needs to match voice tone with keyboard tracking on and filter freq set to minimum, resonance maximum. Use noise to tune frequency. Iterative process around T9 and T10. Use pan pots to compare voices and turn on/off oscillator 2 to compare. It is an approximately tuned arrangement. T9 is a very sensitive adjustment.
Only 3 octaves can be tuned, so perform this on MID position octave switch.
Tuning to a reference tone output from a phone is actually a better method. Provided that VCOs were outputting correct frequencies before tuning filters.</t>
  </si>
  <si>
    <t>Check &amp; Repeat Filter adjustments, it cannot be perfect. Do this by ear. Try a few other notes A5, A2 to get a feel for accuracy.</t>
  </si>
  <si>
    <t>Test up and down keyboard, does it sound reasonably in tune.
Only 2 to 3 octaves can be tuned/tracked with the filter, it is a very approximate science.</t>
  </si>
  <si>
    <t>Replace tantalum capacitors with electrolytic</t>
  </si>
  <si>
    <t>Down C0</t>
  </si>
  <si>
    <t>Down C1</t>
  </si>
  <si>
    <t>Down C2</t>
  </si>
  <si>
    <t>Down C3</t>
  </si>
  <si>
    <t>Down C4</t>
  </si>
  <si>
    <t>Down C5</t>
  </si>
  <si>
    <t>Mid C0</t>
  </si>
  <si>
    <t>Mid C1</t>
  </si>
  <si>
    <t>Mid C2</t>
  </si>
  <si>
    <t>Mid C3</t>
  </si>
  <si>
    <t>Mid C4</t>
  </si>
  <si>
    <t>Mid C5</t>
  </si>
  <si>
    <t>Up C0</t>
  </si>
  <si>
    <t>Up C1</t>
  </si>
  <si>
    <t>Up C2</t>
  </si>
  <si>
    <t>Up C3</t>
  </si>
  <si>
    <t>Up C4</t>
  </si>
  <si>
    <t>Up C5</t>
  </si>
  <si>
    <t>Octave Switch &amp; Key Position</t>
  </si>
  <si>
    <t>Ideal Frequency
Hz</t>
  </si>
  <si>
    <t>https://mixbutton.com/music-tools/frequency-and-pitch/music-note-to-frequency-chart</t>
  </si>
  <si>
    <t>Tuning Scale for OBX</t>
  </si>
  <si>
    <t>Calibrate Voice Card B1 VCO1 to this using frequency counter first before tuning all other VCOs and cards to match using beat frequency technique</t>
  </si>
  <si>
    <t>Side Panel fixing screws</t>
  </si>
  <si>
    <t>UNC Number 8, 32 thread per inch posi raised countersunk screw, 1.152" long, thread 0.962", 0.317" head dia</t>
  </si>
  <si>
    <t>https://www.trfastenings.com/knowledge-base/thread-geometries/unified-coarse-unc</t>
  </si>
  <si>
    <t>Spalding Fasteners</t>
  </si>
  <si>
    <t xml:space="preserve">Miscellaneous Parts Used </t>
  </si>
  <si>
    <t>A list of a few parts that took a long time to find and work out</t>
  </si>
  <si>
    <t>Pitch bend circuitry</t>
  </si>
  <si>
    <t>Add additional 1N4148 diodes in series with each diode connected to pin 1 A1, this increases dead-band region to accommodate worn out brush inside bender potentiometer. This also reduces leakage currents from adding input offset.
Change the IC A1 from LM324 to an LT1946IN higher precision Op Amp, this made a difference of input offset 2mV that was noticeable for pitch.
With better amp, the 1Mohm resistor on input pin 6 needs removing as bias currents are lower and performance of circuit is now symmetrical.
Tuned T1 by monitoring A1 pin 1 and setting so that moving lever from each direction leads to a voltage magnitude that is equal from either direction, around 480mV. I think this represents the side to side movement of the brush inside the potentiometer or mechanical slip in the mechanism. Set T1 and T2 to eactly 1.000V away from norm (output pin N1) when octave switch in down position. Set bender to "Narrow" and set T3 so that output pin N1 is 0.167V.</t>
  </si>
  <si>
    <t>Master Tune Control</t>
  </si>
  <si>
    <t>discovered excessive noise on Master Tune circuit arriving from Potentiometer. This is a high impedance circuit and subject to crosstalk, added a 0.1uF capacitor to board to eradicate before the deadband network.</t>
  </si>
  <si>
    <t>TropicalFish Capacitor Replacement</t>
  </si>
  <si>
    <t>KEMET</t>
  </si>
  <si>
    <t>MMK10104J63A01L4BULK</t>
  </si>
  <si>
    <t>0.1uF 63V 5%</t>
  </si>
  <si>
    <t>MMK10223K400A01L16.5TR18</t>
  </si>
  <si>
    <t>400volts 0.022uF 10%</t>
  </si>
  <si>
    <t>MMK10473K100A01L4BULK</t>
  </si>
  <si>
    <t>100volts 0.047uF 10%</t>
  </si>
  <si>
    <t>Z84C0006PEG</t>
  </si>
  <si>
    <t>Schaffner</t>
  </si>
  <si>
    <t>FN9222-6-06</t>
  </si>
  <si>
    <t>Filter 250V AC 6A, .78mH IEC INLET</t>
  </si>
  <si>
    <t>Onsemi / Fairchild</t>
  </si>
  <si>
    <t>J112-D74Z</t>
  </si>
  <si>
    <t>N-Channel Switch / JFET</t>
  </si>
  <si>
    <t>Central Semiconductor</t>
  </si>
  <si>
    <t>2N3905 PBFREE</t>
  </si>
  <si>
    <t>PNP Gen Pur SS / Bipolar Transistors - BJT</t>
  </si>
  <si>
    <t>2N3904TFR</t>
  </si>
  <si>
    <t>Bipolar Transistors - BJT  NPN</t>
  </si>
  <si>
    <t>Power up and measure regulated voltages, check ripple less than 20mV</t>
  </si>
  <si>
    <t>Voice Board Tuning Trimmer Positions &amp; Layout</t>
  </si>
  <si>
    <t>2.674V</t>
  </si>
  <si>
    <t>-0.833 to +1.646</t>
  </si>
  <si>
    <t>-0.850 to +1.627</t>
  </si>
  <si>
    <t>Logic</t>
  </si>
  <si>
    <t>Power Return</t>
  </si>
  <si>
    <t>Analogue</t>
  </si>
  <si>
    <t>Off 0V or On 5V</t>
  </si>
  <si>
    <t>0 (Key C0) to 5V (Key C5) Key only</t>
  </si>
  <si>
    <t>Type</t>
  </si>
  <si>
    <t>Irrespective of Oct switch</t>
  </si>
  <si>
    <t>Altered by Oct Switch 0/+1/+2</t>
  </si>
  <si>
    <t>0V to 3V (Oct Sw Down) 2V to 5V (Oct Sw Up)</t>
  </si>
  <si>
    <t>0V to 5V (Oct Sw Down) 2V to 7V (Oct Sw Up)</t>
  </si>
  <si>
    <t>Off/Full 0V or Half Level 5V</t>
  </si>
  <si>
    <t>Saw 0V or Pulse 5V</t>
  </si>
  <si>
    <t>No Kbd Track 0V or Kbd Track 5V</t>
  </si>
  <si>
    <t>Min +5.25V to Max 0V</t>
  </si>
  <si>
    <t>Neg Power</t>
  </si>
  <si>
    <t>Pos Power</t>
  </si>
  <si>
    <t>Signal Return</t>
  </si>
  <si>
    <t>Pedal pot 50K</t>
  </si>
  <si>
    <t>Filer Pedal</t>
  </si>
  <si>
    <t>No pedal +2.894V, Pedal Min 0V Max +4.500V</t>
  </si>
  <si>
    <t>Random Squ Waveform Max 60uS, Min 10uS pulses -1.24 to +1.44V</t>
  </si>
  <si>
    <t>Highest Signal Seen 7V AC Pk to Pk +3.5V to -3.5V</t>
  </si>
  <si>
    <t>Function &amp; Approximate Signal Range</t>
  </si>
  <si>
    <t>http://www.analoguediehard.com/studio/keyboards/oberheim_obx/index.html</t>
  </si>
  <si>
    <t>Oberheim OB-X Analog Polyphonic Synthesizer</t>
  </si>
  <si>
    <t>https://www.flickr.com/photos/krunkwerke/albums/72157614335647666/</t>
  </si>
  <si>
    <t>Oberheim OB-X No. 802311</t>
  </si>
  <si>
    <t>https://upload.wikimedia.org/wikipedia/commons/e/ef/Oberheim_OB-X_internals.jpg</t>
  </si>
  <si>
    <t>OB-X Internals</t>
  </si>
  <si>
    <t>https://www.facebook.com/groups/vintagesynthrepair/posts/3009522485857508/?comment_id=3009649999178090&amp;notif_id=1712488549237551&amp;notif_t=group_comment</t>
  </si>
  <si>
    <t>JL Cooper Patch 96</t>
  </si>
  <si>
    <t>https://electricdruid.net/product/as3080e-ota/</t>
  </si>
  <si>
    <t>Electric Druid AS3080</t>
  </si>
  <si>
    <t>https://electricdruid.net/product/as3310-vcadsr/</t>
  </si>
  <si>
    <t>Electric Druid AS3310</t>
  </si>
  <si>
    <t>Miscellaneous Links During Initial Research</t>
  </si>
  <si>
    <t>https://www.vwlowen.co.uk/java/polycap.htm</t>
  </si>
  <si>
    <t>Capacitor Colour Code Calculator</t>
  </si>
  <si>
    <t>http://www.retrosynth.com/docs/obx/rom_hack/</t>
  </si>
  <si>
    <t>OBERHEIM OBX ROM HACK</t>
  </si>
  <si>
    <t>Other Interesting Articles</t>
  </si>
  <si>
    <t>502-112BPCX</t>
  </si>
  <si>
    <t>112BPCX</t>
  </si>
  <si>
    <t>Phone Connectors Phone Connectors 3C ENCLOSED 1/4"</t>
  </si>
  <si>
    <t>502-112APCX</t>
  </si>
  <si>
    <t>112APCX</t>
  </si>
  <si>
    <t>Phone Connectors Phone Connectors 2C ENCLOSED 1/4"</t>
  </si>
  <si>
    <t>502-111X</t>
  </si>
  <si>
    <t>111X</t>
  </si>
  <si>
    <t>502-114BX</t>
  </si>
  <si>
    <t>114BX</t>
  </si>
  <si>
    <t>502-142AX</t>
  </si>
  <si>
    <t>142AX</t>
  </si>
  <si>
    <t>Phone Connectors Phone Connectors 2C 3.5MM ENCLOSED</t>
  </si>
  <si>
    <t>Switchcraft</t>
  </si>
  <si>
    <t>Mfr. No</t>
  </si>
  <si>
    <t xml:space="preserve">Description </t>
  </si>
  <si>
    <t>Qty</t>
  </si>
  <si>
    <t>Price (GBP)</t>
  </si>
  <si>
    <t>Ext.: (GBP)</t>
  </si>
  <si>
    <t>SN74HC174N</t>
  </si>
  <si>
    <t>Flip-Flops Hex w/ Clear</t>
  </si>
  <si>
    <t>£1.28</t>
  </si>
  <si>
    <t>£11.52</t>
  </si>
  <si>
    <t>CD4053BE</t>
  </si>
  <si>
    <t>Multiplexer Switch ICs Triple 2-Ch Analog</t>
  </si>
  <si>
    <t>£0.395</t>
  </si>
  <si>
    <t>£4.35</t>
  </si>
  <si>
    <t>CD4051BE</t>
  </si>
  <si>
    <t>Multiplexer Switch ICs 8-Channel Analog</t>
  </si>
  <si>
    <t>£0.372</t>
  </si>
  <si>
    <t>£3.72</t>
  </si>
  <si>
    <t>CD4099BE</t>
  </si>
  <si>
    <t>Latches 8-Bit Addressable</t>
  </si>
  <si>
    <t>£0.568</t>
  </si>
  <si>
    <t>£0.57</t>
  </si>
  <si>
    <t>CD4013BE</t>
  </si>
  <si>
    <t>Flip-Flops Dual CMOS</t>
  </si>
  <si>
    <t>£0.48</t>
  </si>
  <si>
    <t>£1.44</t>
  </si>
  <si>
    <t>CD4066BE</t>
  </si>
  <si>
    <t>Analogue Switch ICs Quad</t>
  </si>
  <si>
    <t>£0.408</t>
  </si>
  <si>
    <t>£0.82</t>
  </si>
  <si>
    <t>CD4018BE</t>
  </si>
  <si>
    <t>Counter ICs CMOS Prest Div-by-N</t>
  </si>
  <si>
    <t>£0.808</t>
  </si>
  <si>
    <t>£0.81</t>
  </si>
  <si>
    <t>CD4001BE</t>
  </si>
  <si>
    <t>Logic Gates CMOS Quad 2-In</t>
  </si>
  <si>
    <t>£0.512</t>
  </si>
  <si>
    <t>£1.02</t>
  </si>
  <si>
    <t>CD4040BE</t>
  </si>
  <si>
    <t>Counter ICs 12 STAGE BINARY CNTR</t>
  </si>
  <si>
    <t>£0.703</t>
  </si>
  <si>
    <t>£0.70</t>
  </si>
  <si>
    <t>CD4011BE</t>
  </si>
  <si>
    <t>Logic Gates Quad 2-Input</t>
  </si>
  <si>
    <t>£0.51</t>
  </si>
  <si>
    <t>CD4021BE</t>
  </si>
  <si>
    <t>Counter Shift Registers 8-Bit Shift</t>
  </si>
  <si>
    <t>£0.998</t>
  </si>
  <si>
    <t>£1.00</t>
  </si>
  <si>
    <t>CD4049UBE</t>
  </si>
  <si>
    <t>Buffers &amp; Line Drivers Hex Inverting</t>
  </si>
  <si>
    <t>£0.416</t>
  </si>
  <si>
    <t>£0.42</t>
  </si>
  <si>
    <t>CD4028BE</t>
  </si>
  <si>
    <t>Encoders, Decoders, Multiplexers &amp; Demultiplexers BCD-to-Decimal</t>
  </si>
  <si>
    <t>£0.72</t>
  </si>
  <si>
    <t>CD74HCT42E</t>
  </si>
  <si>
    <t>Encoders, Decoders, Multiplexers &amp; Demultiplexers High Speed CMOS</t>
  </si>
  <si>
    <t>£1.09</t>
  </si>
  <si>
    <t>£4.36</t>
  </si>
  <si>
    <t>SN74HC42N</t>
  </si>
  <si>
    <t>Encoders, Decoders, Multiplexers &amp; Demultiplexers 4-10 Line (1 of 10)</t>
  </si>
  <si>
    <t>£0.576</t>
  </si>
  <si>
    <t>£1.15</t>
  </si>
  <si>
    <t>CD74HCT161E</t>
  </si>
  <si>
    <t>Counter ICs Sync 4-Bit Binary</t>
  </si>
  <si>
    <t>£0.792</t>
  </si>
  <si>
    <t>£0.79</t>
  </si>
  <si>
    <t>CD74HCT00E</t>
  </si>
  <si>
    <t>£0.488</t>
  </si>
  <si>
    <t>£1.46</t>
  </si>
  <si>
    <t>SN74HCT04N</t>
  </si>
  <si>
    <t>Inverters Hex</t>
  </si>
  <si>
    <t>SN74HCT74N</t>
  </si>
  <si>
    <t>Flip-Flops Dual</t>
  </si>
  <si>
    <t>£0.464</t>
  </si>
  <si>
    <t>£0.46</t>
  </si>
  <si>
    <t>LM340T-12/NOPB</t>
  </si>
  <si>
    <t>Linear Voltage Regulators 3-TERMINAL POS REG</t>
  </si>
  <si>
    <t>£1.21</t>
  </si>
  <si>
    <t>LM340T-15/NOPB</t>
  </si>
  <si>
    <t>£1.50</t>
  </si>
  <si>
    <t>LM7905CT/NOPB</t>
  </si>
  <si>
    <t>Linear Voltage Regulators 3-Terminal Neg Vltg</t>
  </si>
  <si>
    <t>£2.06</t>
  </si>
  <si>
    <t>LM7915CT/NOPB</t>
  </si>
  <si>
    <t>C420C104K5R5TA</t>
  </si>
  <si>
    <t>Multilayer Ceramic Capacitors MLCC - Leaded 50V 0.1uF X7R 10%</t>
  </si>
  <si>
    <t>£0.077</t>
  </si>
  <si>
    <t>£2.31</t>
  </si>
  <si>
    <t>CA3240EZ</t>
  </si>
  <si>
    <t>Operational Amplifiers - Op Amps OPAMP 2X 4.5MHZ LWBI AS 0.05NA 8PDIP</t>
  </si>
  <si>
    <t>£2.71</t>
  </si>
  <si>
    <t>TL072BCP</t>
  </si>
  <si>
    <t>Operational Amplifiers - Op Amps Operational Amplifiers - Op Amps JFET Input Low N</t>
  </si>
  <si>
    <t>10</t>
  </si>
  <si>
    <t>£0.592</t>
  </si>
  <si>
    <t>1</t>
  </si>
  <si>
    <t>2</t>
  </si>
  <si>
    <t>Operational Amplifiers - Op Amps Operational Amplifiers - Op Amps OPAMP 2X 4.5MHZ LWBI AS 0.05NA 8PDIP</t>
  </si>
  <si>
    <t>8</t>
  </si>
  <si>
    <t>TL071IP</t>
  </si>
  <si>
    <t>Operational Amplifiers - Op Amps Operational Amplifiers - Op Amps Low Noise JFET Input</t>
  </si>
  <si>
    <t>32</t>
  </si>
  <si>
    <t>£0.402</t>
  </si>
  <si>
    <t>LM324AN/NOPB</t>
  </si>
  <si>
    <t>Operational Amplifiers - Op Amps Operational Amplifiers - Op Amps LOW PWR QUAD OP AMP</t>
  </si>
  <si>
    <t>3</t>
  </si>
  <si>
    <t>£0.946</t>
  </si>
  <si>
    <t>TL074CN</t>
  </si>
  <si>
    <t>Operational Amplifiers - Op Amps Operational Amplifiers - Op Amps JFET Input Low Noise</t>
  </si>
  <si>
    <t>4</t>
  </si>
  <si>
    <t>£0.752</t>
  </si>
  <si>
    <t>TL072CP</t>
  </si>
  <si>
    <t>£0.64</t>
  </si>
  <si>
    <t>LM311N/NOPB</t>
  </si>
  <si>
    <t>Analog Comparators Analog Comparators VOLTAGE COMPARATOR</t>
  </si>
  <si>
    <t>LM1458N/NOPB</t>
  </si>
  <si>
    <t>Operational Amplifiers - Op Amps Operational Amplifiers - Op Amps DUAL OPERATIONAL AMP</t>
  </si>
  <si>
    <t>£0.886</t>
  </si>
  <si>
    <t>LM741CN/NOPB</t>
  </si>
  <si>
    <t>Operational Amplifiers - Op Amps Operational Amplifiers - Op Amps Op-Amp</t>
  </si>
  <si>
    <t>42</t>
  </si>
  <si>
    <t>£0.588</t>
  </si>
  <si>
    <t>3296W-1-103RLF</t>
  </si>
  <si>
    <t>Trimmer Resistors - Through Hole Trimmer Resistors - Through Hole 3/8" 10Kohms Sealed Vertical Adjust</t>
  </si>
  <si>
    <t>£1.88</t>
  </si>
  <si>
    <t>3296W-1-104LF</t>
  </si>
  <si>
    <t>Trimmer Resistors - Through Hole Trimmer Resistors - Through Hole 3/8" 100Kohms Sealed Vertical Adjust</t>
  </si>
  <si>
    <t>3296W-1-102LF</t>
  </si>
  <si>
    <t>Trimmer Resistors - Through Hole Trimmer Resistors - Through Hole 3/8" 1Kohms Sealed Vertical Adjust</t>
  </si>
  <si>
    <t>£1.94</t>
  </si>
  <si>
    <t>LM78L15ACZ/NOPB</t>
  </si>
  <si>
    <t>Linear Voltage Regulators Linear Voltage Regulators 3-Terminal Pos Reg</t>
  </si>
  <si>
    <t>£0.98</t>
  </si>
  <si>
    <t>MC79L15ACLP</t>
  </si>
  <si>
    <t>Linear Voltage Regulators Linear Voltage Regulators 15V Fixed Neg</t>
  </si>
  <si>
    <t>£0.877</t>
  </si>
  <si>
    <t>This list is not comprehensive, just a few critical parts to get debugging started</t>
  </si>
  <si>
    <t>Microprocessors - MPU Microprocessors - MPU 6MHz Z80 CMOS CPU XT</t>
  </si>
  <si>
    <t>£7.77</t>
  </si>
  <si>
    <t>1-2199298-2</t>
  </si>
  <si>
    <t>IC &amp; Component Sockets IC &amp; Component Sockets 8P DIP SKT 300 CL LADDER</t>
  </si>
  <si>
    <t>100</t>
  </si>
  <si>
    <t>£0.141</t>
  </si>
  <si>
    <t>115-43-314-41-003000</t>
  </si>
  <si>
    <t>IC &amp; Component Sockets IC &amp; Component Sockets 14P TIN PIN GLD CONT</t>
  </si>
  <si>
    <t>£1.17</t>
  </si>
  <si>
    <t>Suggested Transistor Replacement</t>
  </si>
  <si>
    <t>Note that Vgs will be different and tuning set up may be affected</t>
  </si>
  <si>
    <t>Exponential Converter module - CA3086 Replacement Module Project Only</t>
  </si>
  <si>
    <t>Mainboard : Digital Control Circuit Parts</t>
  </si>
  <si>
    <t>Mainboard : Analogue Control Circuit Parts</t>
  </si>
  <si>
    <t>Unstable at low frequency, there appears to be a "slight" LFO effect on both Osc1 &amp; 2- check control signals. Fixed: regulator high ripple</t>
  </si>
  <si>
    <t>Good reference for frequency, but sounds distorted. Fixed: high regulator ripple.</t>
  </si>
  <si>
    <t>Voice Board Refurbishment Checklist &amp; Report</t>
  </si>
  <si>
    <t>&lt;&lt;&lt;&lt;&lt;Took one from B3 because most of B1 worked ok. B3 used for CA3086 module development</t>
  </si>
  <si>
    <t>Mainboard : Control Trimmer Replacement</t>
  </si>
  <si>
    <t>General Idea For Tuning VCOs - Once a single card is calibrated perfectly, tune rest audibly against it</t>
  </si>
  <si>
    <t>Once a single card is calibrated perfectly, tune rest audibly against it</t>
  </si>
  <si>
    <t>OB-X Design Issues</t>
  </si>
  <si>
    <t>V1</t>
  </si>
  <si>
    <t>First Version, Guy Wilkinson</t>
  </si>
  <si>
    <t>Project Workbook for Refurbishment of Oberheim OB-X Synthesizer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</si>
</sst>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Red]\-&quot;£&quot;#,##0.00"/>
    <numFmt numFmtId="164" formatCode="0.000"/>
  </numFmts>
  <fonts count="17" x14ac:knownFonts="1">
    <font>
      <sz val="11"/>
      <color theme="1"/>
      <name val="Calibri"/>
      <family val="2"/>
      <scheme val="minor"/>
    </font>
    <font>
      <sz val="10"/>
      <color theme="1"/>
      <name val="Arial"/>
      <family val="2"/>
    </font>
    <font>
      <b/>
      <sz val="10"/>
      <color theme="1"/>
      <name val="Arial"/>
      <family val="2"/>
    </font>
    <font>
      <i/>
      <sz val="10"/>
      <color theme="1"/>
      <name val="Arial"/>
      <family val="2"/>
    </font>
    <font>
      <i/>
      <sz val="8"/>
      <color theme="1"/>
      <name val="Arial"/>
      <family val="2"/>
    </font>
    <font>
      <sz val="10"/>
      <name val="Arial"/>
      <family val="2"/>
    </font>
    <font>
      <sz val="8"/>
      <name val="Calibri"/>
      <family val="2"/>
      <scheme val="minor"/>
    </font>
    <font>
      <b/>
      <sz val="11"/>
      <color theme="1"/>
      <name val="Arial"/>
      <family val="2"/>
    </font>
    <font>
      <sz val="11"/>
      <color theme="1"/>
      <name val="Arial"/>
      <family val="2"/>
    </font>
    <font>
      <sz val="10"/>
      <color rgb="FFFF0000"/>
      <name val="Arial"/>
      <family val="2"/>
    </font>
    <font>
      <b/>
      <sz val="12"/>
      <color theme="1"/>
      <name val="Arial"/>
      <family val="2"/>
    </font>
    <font>
      <u/>
      <sz val="11"/>
      <color theme="10"/>
      <name val="Calibri"/>
      <family val="2"/>
      <scheme val="minor"/>
    </font>
    <font>
      <u/>
      <sz val="10"/>
      <color theme="10"/>
      <name val="Arial"/>
      <family val="2"/>
    </font>
    <font>
      <sz val="12"/>
      <color theme="1"/>
      <name val="Arial"/>
      <family val="2"/>
    </font>
    <font>
      <sz val="10"/>
      <color theme="0" tint="-0.34998626667073579"/>
      <name val="Arial"/>
      <family val="2"/>
    </font>
    <font>
      <b/>
      <sz val="10"/>
      <color theme="0" tint="-0.34998626667073579"/>
      <name val="Arial"/>
      <family val="2"/>
    </font>
    <font>
      <i/>
      <sz val="10"/>
      <color theme="9" tint="-0.249977111117893"/>
      <name val="Arial"/>
      <family val="2"/>
    </font>
  </fonts>
  <fills count="8">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theme="7"/>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9" tint="0.39997558519241921"/>
        <bgColor indexed="64"/>
      </patternFill>
    </fill>
  </fills>
  <borders count="11">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1" fillId="0" borderId="0" applyNumberFormat="0" applyFill="0" applyBorder="0" applyAlignment="0" applyProtection="0"/>
  </cellStyleXfs>
  <cellXfs count="84">
    <xf numFmtId="0" fontId="0" fillId="0" borderId="0" xfId="0"/>
    <xf numFmtId="0" fontId="1" fillId="0" borderId="0" xfId="0" applyFont="1" applyAlignment="1">
      <alignment vertical="center"/>
    </xf>
    <xf numFmtId="0" fontId="1" fillId="0" borderId="0" xfId="0" applyFont="1" applyAlignment="1">
      <alignment vertical="center" wrapText="1"/>
    </xf>
    <xf numFmtId="0" fontId="1" fillId="0" borderId="0" xfId="0" applyFont="1" applyAlignment="1">
      <alignment horizontal="center" vertical="center"/>
    </xf>
    <xf numFmtId="0" fontId="2" fillId="0" borderId="0" xfId="0" applyFont="1"/>
    <xf numFmtId="0" fontId="1" fillId="0" borderId="0" xfId="0" applyFont="1"/>
    <xf numFmtId="0" fontId="1" fillId="0" borderId="0" xfId="0" quotePrefix="1" applyFont="1"/>
    <xf numFmtId="2" fontId="1" fillId="0" borderId="0" xfId="0" applyNumberFormat="1" applyFont="1"/>
    <xf numFmtId="164" fontId="1" fillId="0" borderId="0" xfId="0" applyNumberFormat="1" applyFont="1"/>
    <xf numFmtId="0" fontId="1" fillId="0" borderId="0" xfId="0" applyFont="1" applyAlignment="1">
      <alignment horizontal="right"/>
    </xf>
    <xf numFmtId="0" fontId="1" fillId="0" borderId="1" xfId="0" applyFont="1" applyBorder="1" applyAlignment="1">
      <alignment horizontal="right"/>
    </xf>
    <xf numFmtId="0" fontId="1" fillId="0" borderId="2" xfId="0" applyFont="1" applyBorder="1" applyAlignment="1">
      <alignment horizontal="left"/>
    </xf>
    <xf numFmtId="0" fontId="1" fillId="0" borderId="4" xfId="0" applyFont="1" applyBorder="1" applyAlignment="1">
      <alignment horizontal="left"/>
    </xf>
    <xf numFmtId="0" fontId="1" fillId="0" borderId="5" xfId="0" applyFont="1" applyBorder="1" applyAlignment="1">
      <alignment horizontal="right"/>
    </xf>
    <xf numFmtId="0" fontId="1" fillId="0" borderId="6" xfId="0" applyFont="1" applyBorder="1" applyAlignment="1">
      <alignment horizontal="left"/>
    </xf>
    <xf numFmtId="0" fontId="3" fillId="0" borderId="1" xfId="0" applyFont="1" applyBorder="1" applyAlignment="1">
      <alignment horizontal="right"/>
    </xf>
    <xf numFmtId="2" fontId="3" fillId="0" borderId="2" xfId="0" applyNumberFormat="1" applyFont="1" applyBorder="1" applyAlignment="1">
      <alignment horizontal="left"/>
    </xf>
    <xf numFmtId="0" fontId="3" fillId="0" borderId="5" xfId="0" applyFont="1" applyBorder="1" applyAlignment="1">
      <alignment horizontal="right"/>
    </xf>
    <xf numFmtId="2" fontId="3" fillId="0" borderId="6" xfId="0" applyNumberFormat="1" applyFont="1" applyBorder="1" applyAlignment="1">
      <alignment horizontal="left"/>
    </xf>
    <xf numFmtId="0" fontId="4" fillId="0" borderId="0" xfId="0" applyFont="1" applyAlignment="1">
      <alignment horizontal="right"/>
    </xf>
    <xf numFmtId="0" fontId="4" fillId="0" borderId="0" xfId="0" applyFont="1" applyAlignment="1">
      <alignment horizontal="left"/>
    </xf>
    <xf numFmtId="164" fontId="4" fillId="0" borderId="0" xfId="0" applyNumberFormat="1" applyFont="1" applyAlignment="1">
      <alignment horizontal="left"/>
    </xf>
    <xf numFmtId="2" fontId="4" fillId="0" borderId="0" xfId="0" applyNumberFormat="1" applyFont="1" applyAlignment="1">
      <alignment horizontal="left"/>
    </xf>
    <xf numFmtId="0" fontId="2" fillId="0" borderId="3" xfId="0" applyFont="1" applyBorder="1" applyAlignment="1">
      <alignment horizontal="right"/>
    </xf>
    <xf numFmtId="0" fontId="5" fillId="0" borderId="0" xfId="0" applyFont="1"/>
    <xf numFmtId="0" fontId="1" fillId="0" borderId="0" xfId="0" applyFont="1" applyAlignment="1">
      <alignment horizontal="center"/>
    </xf>
    <xf numFmtId="0" fontId="7" fillId="0" borderId="0" xfId="0" applyFont="1"/>
    <xf numFmtId="0" fontId="8" fillId="0" borderId="0" xfId="0" applyFont="1"/>
    <xf numFmtId="0" fontId="9" fillId="0" borderId="0" xfId="0" applyFont="1"/>
    <xf numFmtId="0" fontId="1"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center"/>
    </xf>
    <xf numFmtId="0" fontId="2" fillId="0" borderId="0" xfId="0" applyFont="1" applyAlignment="1">
      <alignment vertical="center"/>
    </xf>
    <xf numFmtId="0" fontId="10" fillId="0" borderId="0" xfId="0" applyFont="1"/>
    <xf numFmtId="0" fontId="7" fillId="0" borderId="0" xfId="0" applyFont="1" applyAlignment="1">
      <alignment horizontal="left" vertical="center"/>
    </xf>
    <xf numFmtId="0" fontId="1" fillId="0" borderId="0" xfId="0" applyFont="1" applyAlignment="1">
      <alignment horizontal="left" vertical="center" indent="1"/>
    </xf>
    <xf numFmtId="0" fontId="5" fillId="0" borderId="0" xfId="0" applyFont="1" applyAlignment="1">
      <alignment horizontal="left" vertical="center"/>
    </xf>
    <xf numFmtId="0" fontId="12" fillId="0" borderId="0" xfId="1" applyFont="1" applyAlignment="1">
      <alignment vertical="center"/>
    </xf>
    <xf numFmtId="0" fontId="7" fillId="0" borderId="0" xfId="0" applyFont="1" applyAlignment="1">
      <alignment vertical="center"/>
    </xf>
    <xf numFmtId="0" fontId="2" fillId="0" borderId="0" xfId="0" applyFont="1" applyAlignment="1">
      <alignment horizontal="center" vertical="center"/>
    </xf>
    <xf numFmtId="0" fontId="1" fillId="0" borderId="7" xfId="0" applyFont="1" applyBorder="1" applyAlignment="1">
      <alignment horizontal="center" vertical="center"/>
    </xf>
    <xf numFmtId="2" fontId="1" fillId="0" borderId="7" xfId="0" applyNumberFormat="1" applyFont="1" applyBorder="1" applyAlignment="1">
      <alignment vertical="center"/>
    </xf>
    <xf numFmtId="0" fontId="2" fillId="2" borderId="7" xfId="0" applyFont="1" applyFill="1" applyBorder="1" applyAlignment="1">
      <alignment horizontal="center" vertical="center" wrapText="1"/>
    </xf>
    <xf numFmtId="0" fontId="11" fillId="0" borderId="0" xfId="1" applyAlignment="1">
      <alignment horizontal="center" vertical="center"/>
    </xf>
    <xf numFmtId="0" fontId="8" fillId="0" borderId="0" xfId="0" applyFont="1" applyAlignment="1">
      <alignment vertical="center" wrapText="1"/>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7" xfId="0" quotePrefix="1" applyFont="1" applyBorder="1" applyAlignment="1">
      <alignment horizontal="center" vertical="center"/>
    </xf>
    <xf numFmtId="0" fontId="8" fillId="0" borderId="0" xfId="0" applyFont="1" applyAlignment="1">
      <alignment horizontal="left" vertical="center" wrapText="1"/>
    </xf>
    <xf numFmtId="0" fontId="2" fillId="3" borderId="7" xfId="0" applyFont="1" applyFill="1" applyBorder="1" applyAlignment="1">
      <alignment horizontal="center"/>
    </xf>
    <xf numFmtId="0" fontId="2" fillId="3" borderId="7" xfId="0" applyFont="1" applyFill="1" applyBorder="1" applyAlignment="1">
      <alignment horizontal="center" wrapText="1"/>
    </xf>
    <xf numFmtId="0" fontId="1" fillId="0" borderId="0" xfId="0" applyFont="1" applyAlignment="1">
      <alignment horizontal="left" vertical="center" wrapText="1"/>
    </xf>
    <xf numFmtId="0" fontId="2" fillId="2" borderId="7" xfId="0" applyFont="1" applyFill="1" applyBorder="1" applyAlignment="1">
      <alignment horizontal="center" vertical="center"/>
    </xf>
    <xf numFmtId="0" fontId="10" fillId="4" borderId="7" xfId="0" applyFont="1" applyFill="1" applyBorder="1" applyAlignment="1">
      <alignment horizontal="center" vertical="center"/>
    </xf>
    <xf numFmtId="0" fontId="10" fillId="0" borderId="0" xfId="0" applyFont="1" applyAlignment="1">
      <alignment vertical="center"/>
    </xf>
    <xf numFmtId="0" fontId="8" fillId="0" borderId="0" xfId="0" applyFont="1" applyAlignment="1">
      <alignment vertical="center"/>
    </xf>
    <xf numFmtId="0" fontId="13" fillId="0" borderId="0" xfId="0" applyFont="1" applyAlignment="1">
      <alignment vertical="center"/>
    </xf>
    <xf numFmtId="0" fontId="13" fillId="0" borderId="7" xfId="0" applyFont="1" applyBorder="1" applyAlignment="1">
      <alignment vertical="center"/>
    </xf>
    <xf numFmtId="0" fontId="13" fillId="0" borderId="7" xfId="0" quotePrefix="1" applyFont="1" applyBorder="1" applyAlignment="1">
      <alignment vertical="center"/>
    </xf>
    <xf numFmtId="0" fontId="10" fillId="0" borderId="0" xfId="0" applyFont="1" applyAlignment="1">
      <alignment horizontal="left" vertical="center"/>
    </xf>
    <xf numFmtId="0" fontId="12" fillId="0" borderId="0" xfId="1" applyFont="1"/>
    <xf numFmtId="0" fontId="8" fillId="0" borderId="0" xfId="0" applyFont="1" applyAlignment="1">
      <alignment horizontal="center" vertical="center"/>
    </xf>
    <xf numFmtId="0" fontId="1" fillId="0" borderId="0" xfId="0" quotePrefix="1" applyFont="1" applyAlignment="1">
      <alignment horizontal="center" vertical="center"/>
    </xf>
    <xf numFmtId="0" fontId="14" fillId="0" borderId="0" xfId="0" applyFont="1" applyAlignment="1">
      <alignment vertical="center"/>
    </xf>
    <xf numFmtId="0" fontId="14" fillId="0" borderId="0" xfId="0" applyFont="1" applyAlignment="1">
      <alignment horizontal="center" vertical="center"/>
    </xf>
    <xf numFmtId="0" fontId="14" fillId="0" borderId="0" xfId="0" quotePrefix="1" applyFont="1" applyAlignment="1">
      <alignment horizontal="center" vertical="center"/>
    </xf>
    <xf numFmtId="8" fontId="1" fillId="0" borderId="0" xfId="0" applyNumberFormat="1" applyFont="1" applyAlignment="1">
      <alignment vertical="center"/>
    </xf>
    <xf numFmtId="0" fontId="2" fillId="5" borderId="7" xfId="0" applyFont="1" applyFill="1" applyBorder="1" applyAlignment="1">
      <alignment vertical="center"/>
    </xf>
    <xf numFmtId="0" fontId="2" fillId="5" borderId="7" xfId="0" applyFont="1" applyFill="1" applyBorder="1" applyAlignment="1">
      <alignment horizontal="center" vertical="center"/>
    </xf>
    <xf numFmtId="0" fontId="1" fillId="0" borderId="7" xfId="0" quotePrefix="1" applyFont="1" applyBorder="1" applyAlignment="1">
      <alignment vertical="center"/>
    </xf>
    <xf numFmtId="0" fontId="1" fillId="0" borderId="7" xfId="0" applyFont="1" applyBorder="1" applyAlignment="1">
      <alignment vertical="center"/>
    </xf>
    <xf numFmtId="0" fontId="3" fillId="0" borderId="0" xfId="0" applyFont="1" applyAlignment="1">
      <alignment vertical="center"/>
    </xf>
    <xf numFmtId="0" fontId="1" fillId="0" borderId="7" xfId="0" quotePrefix="1" applyFont="1" applyBorder="1" applyAlignment="1">
      <alignment horizontal="center" vertical="center"/>
    </xf>
    <xf numFmtId="0" fontId="1" fillId="0" borderId="7" xfId="0" applyFont="1" applyBorder="1"/>
    <xf numFmtId="0" fontId="1" fillId="0" borderId="7" xfId="0" applyFont="1" applyBorder="1" applyAlignment="1">
      <alignment horizontal="center"/>
    </xf>
    <xf numFmtId="0" fontId="2" fillId="7" borderId="8" xfId="0" applyFont="1" applyFill="1" applyBorder="1" applyAlignment="1">
      <alignment horizontal="center" vertical="center"/>
    </xf>
    <xf numFmtId="0" fontId="2" fillId="7" borderId="9" xfId="0" applyFont="1" applyFill="1" applyBorder="1" applyAlignment="1">
      <alignment horizontal="center" vertical="center"/>
    </xf>
    <xf numFmtId="0" fontId="2" fillId="7" borderId="10" xfId="0" applyFont="1" applyFill="1" applyBorder="1" applyAlignment="1">
      <alignment horizontal="center" vertical="center"/>
    </xf>
    <xf numFmtId="0" fontId="2" fillId="6" borderId="8" xfId="0" applyFont="1" applyFill="1" applyBorder="1" applyAlignment="1">
      <alignment horizontal="center" vertical="center"/>
    </xf>
    <xf numFmtId="0" fontId="2" fillId="6" borderId="9" xfId="0" applyFont="1" applyFill="1" applyBorder="1" applyAlignment="1">
      <alignment horizontal="center" vertical="center"/>
    </xf>
    <xf numFmtId="0" fontId="2" fillId="6" borderId="10" xfId="0" applyFont="1" applyFill="1" applyBorder="1" applyAlignment="1">
      <alignment horizontal="center" vertical="center"/>
    </xf>
    <xf numFmtId="0" fontId="15" fillId="0" borderId="0" xfId="0" applyFont="1" applyAlignment="1">
      <alignment vertical="center"/>
    </xf>
    <xf numFmtId="0" fontId="16" fillId="0" borderId="0" xfId="0" applyFont="1" applyAlignment="1">
      <alignment horizontal="left" vertical="center"/>
    </xf>
    <xf numFmtId="15" fontId="8" fillId="0" borderId="0" xfId="0" applyNumberFormat="1" applyFont="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4.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2</xdr:col>
      <xdr:colOff>61913</xdr:colOff>
      <xdr:row>26</xdr:row>
      <xdr:rowOff>80963</xdr:rowOff>
    </xdr:from>
    <xdr:to>
      <xdr:col>3</xdr:col>
      <xdr:colOff>61934</xdr:colOff>
      <xdr:row>30</xdr:row>
      <xdr:rowOff>157169</xdr:rowOff>
    </xdr:to>
    <xdr:pic>
      <xdr:nvPicPr>
        <xdr:cNvPr id="2" name="Picture 1">
          <a:extLst>
            <a:ext uri="{FF2B5EF4-FFF2-40B4-BE49-F238E27FC236}">
              <a16:creationId xmlns:a16="http://schemas.microsoft.com/office/drawing/2014/main" id="{663DA50A-7DD6-49C7-A6D4-17084F9DD524}"/>
            </a:ext>
          </a:extLst>
        </xdr:cNvPr>
        <xdr:cNvPicPr>
          <a:picLocks noChangeAspect="1"/>
        </xdr:cNvPicPr>
      </xdr:nvPicPr>
      <xdr:blipFill>
        <a:blip xmlns:r="http://schemas.openxmlformats.org/officeDocument/2006/relationships" r:embed="rId1"/>
        <a:stretch>
          <a:fillRect/>
        </a:stretch>
      </xdr:blipFill>
      <xdr:spPr>
        <a:xfrm>
          <a:off x="1662113" y="4543426"/>
          <a:ext cx="2828946" cy="762006"/>
        </a:xfrm>
        <a:prstGeom prst="rect">
          <a:avLst/>
        </a:prstGeom>
      </xdr:spPr>
    </xdr:pic>
    <xdr:clientData/>
  </xdr:twoCellAnchor>
  <xdr:twoCellAnchor editAs="oneCell">
    <xdr:from>
      <xdr:col>0</xdr:col>
      <xdr:colOff>0</xdr:colOff>
      <xdr:row>6</xdr:row>
      <xdr:rowOff>157162</xdr:rowOff>
    </xdr:from>
    <xdr:to>
      <xdr:col>3</xdr:col>
      <xdr:colOff>42863</xdr:colOff>
      <xdr:row>25</xdr:row>
      <xdr:rowOff>29250</xdr:rowOff>
    </xdr:to>
    <xdr:pic>
      <xdr:nvPicPr>
        <xdr:cNvPr id="3" name="Picture 2">
          <a:extLst>
            <a:ext uri="{FF2B5EF4-FFF2-40B4-BE49-F238E27FC236}">
              <a16:creationId xmlns:a16="http://schemas.microsoft.com/office/drawing/2014/main" id="{5E83B023-A0BF-14E3-951C-DB9930E9D9DB}"/>
            </a:ext>
          </a:extLst>
        </xdr:cNvPr>
        <xdr:cNvPicPr>
          <a:picLocks noChangeAspect="1"/>
        </xdr:cNvPicPr>
      </xdr:nvPicPr>
      <xdr:blipFill>
        <a:blip xmlns:r="http://schemas.openxmlformats.org/officeDocument/2006/relationships" r:embed="rId2"/>
        <a:stretch>
          <a:fillRect/>
        </a:stretch>
      </xdr:blipFill>
      <xdr:spPr>
        <a:xfrm>
          <a:off x="0" y="1190625"/>
          <a:ext cx="4471988" cy="31296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6</xdr:row>
      <xdr:rowOff>1</xdr:rowOff>
    </xdr:from>
    <xdr:to>
      <xdr:col>9</xdr:col>
      <xdr:colOff>415636</xdr:colOff>
      <xdr:row>23</xdr:row>
      <xdr:rowOff>93781</xdr:rowOff>
    </xdr:to>
    <xdr:pic>
      <xdr:nvPicPr>
        <xdr:cNvPr id="2" name="Picture 1">
          <a:extLst>
            <a:ext uri="{FF2B5EF4-FFF2-40B4-BE49-F238E27FC236}">
              <a16:creationId xmlns:a16="http://schemas.microsoft.com/office/drawing/2014/main" id="{CEF7A3AA-9280-C989-358D-E800B3481E6E}"/>
            </a:ext>
          </a:extLst>
        </xdr:cNvPr>
        <xdr:cNvPicPr>
          <a:picLocks noChangeAspect="1"/>
        </xdr:cNvPicPr>
      </xdr:nvPicPr>
      <xdr:blipFill>
        <a:blip xmlns:r="http://schemas.openxmlformats.org/officeDocument/2006/relationships" r:embed="rId1"/>
        <a:stretch>
          <a:fillRect/>
        </a:stretch>
      </xdr:blipFill>
      <xdr:spPr>
        <a:xfrm>
          <a:off x="0" y="1091046"/>
          <a:ext cx="6260523" cy="3022284"/>
        </a:xfrm>
        <a:prstGeom prst="rect">
          <a:avLst/>
        </a:prstGeom>
      </xdr:spPr>
    </xdr:pic>
    <xdr:clientData/>
  </xdr:twoCellAnchor>
  <xdr:twoCellAnchor editAs="oneCell">
    <xdr:from>
      <xdr:col>0</xdr:col>
      <xdr:colOff>0</xdr:colOff>
      <xdr:row>54</xdr:row>
      <xdr:rowOff>0</xdr:rowOff>
    </xdr:from>
    <xdr:to>
      <xdr:col>4</xdr:col>
      <xdr:colOff>229181</xdr:colOff>
      <xdr:row>58</xdr:row>
      <xdr:rowOff>67241</xdr:rowOff>
    </xdr:to>
    <xdr:pic>
      <xdr:nvPicPr>
        <xdr:cNvPr id="3" name="Picture 2">
          <a:extLst>
            <a:ext uri="{FF2B5EF4-FFF2-40B4-BE49-F238E27FC236}">
              <a16:creationId xmlns:a16="http://schemas.microsoft.com/office/drawing/2014/main" id="{9662F35C-85A7-DDA9-4DF0-5D919435530E}"/>
            </a:ext>
          </a:extLst>
        </xdr:cNvPr>
        <xdr:cNvPicPr>
          <a:picLocks noChangeAspect="1"/>
        </xdr:cNvPicPr>
      </xdr:nvPicPr>
      <xdr:blipFill>
        <a:blip xmlns:r="http://schemas.openxmlformats.org/officeDocument/2006/relationships" r:embed="rId2"/>
        <a:stretch>
          <a:fillRect/>
        </a:stretch>
      </xdr:blipFill>
      <xdr:spPr>
        <a:xfrm>
          <a:off x="0" y="9396133"/>
          <a:ext cx="2828946" cy="76200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49</xdr:row>
      <xdr:rowOff>0</xdr:rowOff>
    </xdr:from>
    <xdr:to>
      <xdr:col>3</xdr:col>
      <xdr:colOff>1529063</xdr:colOff>
      <xdr:row>53</xdr:row>
      <xdr:rowOff>112065</xdr:rowOff>
    </xdr:to>
    <xdr:pic>
      <xdr:nvPicPr>
        <xdr:cNvPr id="8" name="Picture 7">
          <a:extLst>
            <a:ext uri="{FF2B5EF4-FFF2-40B4-BE49-F238E27FC236}">
              <a16:creationId xmlns:a16="http://schemas.microsoft.com/office/drawing/2014/main" id="{FAF6F2BB-66E3-327B-ECAB-53A41615B032}"/>
            </a:ext>
          </a:extLst>
        </xdr:cNvPr>
        <xdr:cNvPicPr>
          <a:picLocks noChangeAspect="1"/>
        </xdr:cNvPicPr>
      </xdr:nvPicPr>
      <xdr:blipFill>
        <a:blip xmlns:r="http://schemas.openxmlformats.org/officeDocument/2006/relationships" r:embed="rId1"/>
        <a:stretch>
          <a:fillRect/>
        </a:stretch>
      </xdr:blipFill>
      <xdr:spPr>
        <a:xfrm>
          <a:off x="649941" y="9172015"/>
          <a:ext cx="2828946" cy="76200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51</xdr:row>
      <xdr:rowOff>0</xdr:rowOff>
    </xdr:from>
    <xdr:to>
      <xdr:col>1</xdr:col>
      <xdr:colOff>1719283</xdr:colOff>
      <xdr:row>55</xdr:row>
      <xdr:rowOff>95256</xdr:rowOff>
    </xdr:to>
    <xdr:pic>
      <xdr:nvPicPr>
        <xdr:cNvPr id="5" name="Picture 4">
          <a:extLst>
            <a:ext uri="{FF2B5EF4-FFF2-40B4-BE49-F238E27FC236}">
              <a16:creationId xmlns:a16="http://schemas.microsoft.com/office/drawing/2014/main" id="{7FB147CC-CEE9-C9F6-939A-36B2C36EF5EF}"/>
            </a:ext>
          </a:extLst>
        </xdr:cNvPr>
        <xdr:cNvPicPr>
          <a:picLocks noChangeAspect="1"/>
        </xdr:cNvPicPr>
      </xdr:nvPicPr>
      <xdr:blipFill>
        <a:blip xmlns:r="http://schemas.openxmlformats.org/officeDocument/2006/relationships" r:embed="rId1"/>
        <a:stretch>
          <a:fillRect/>
        </a:stretch>
      </xdr:blipFill>
      <xdr:spPr>
        <a:xfrm>
          <a:off x="0" y="8291513"/>
          <a:ext cx="2828946" cy="76200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278948</xdr:colOff>
      <xdr:row>50</xdr:row>
      <xdr:rowOff>129268</xdr:rowOff>
    </xdr:from>
    <xdr:to>
      <xdr:col>4</xdr:col>
      <xdr:colOff>522537</xdr:colOff>
      <xdr:row>54</xdr:row>
      <xdr:rowOff>129274</xdr:rowOff>
    </xdr:to>
    <xdr:pic>
      <xdr:nvPicPr>
        <xdr:cNvPr id="2" name="Picture 1">
          <a:extLst>
            <a:ext uri="{FF2B5EF4-FFF2-40B4-BE49-F238E27FC236}">
              <a16:creationId xmlns:a16="http://schemas.microsoft.com/office/drawing/2014/main" id="{A33AAA74-D628-0BF6-581C-A70E47EA30DD}"/>
            </a:ext>
          </a:extLst>
        </xdr:cNvPr>
        <xdr:cNvPicPr>
          <a:picLocks noChangeAspect="1"/>
        </xdr:cNvPicPr>
      </xdr:nvPicPr>
      <xdr:blipFill>
        <a:blip xmlns:r="http://schemas.openxmlformats.org/officeDocument/2006/relationships" r:embed="rId1"/>
        <a:stretch>
          <a:fillRect/>
        </a:stretch>
      </xdr:blipFill>
      <xdr:spPr>
        <a:xfrm>
          <a:off x="278948" y="9654268"/>
          <a:ext cx="2828946" cy="762006"/>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5</xdr:col>
          <xdr:colOff>158432</xdr:colOff>
          <xdr:row>49</xdr:row>
          <xdr:rowOff>142875</xdr:rowOff>
        </xdr:to>
        <xdr:sp macro="" textlink="">
          <xdr:nvSpPr>
            <xdr:cNvPr id="5125" name="Object 5" hidden="1">
              <a:extLst>
                <a:ext uri="{63B3BB69-23CF-44E3-9099-C40C66FF867C}">
                  <a14:compatExt spid="_x0000_s5125"/>
                </a:ext>
                <a:ext uri="{FF2B5EF4-FFF2-40B4-BE49-F238E27FC236}">
                  <a16:creationId xmlns:a16="http://schemas.microsoft.com/office/drawing/2014/main" id="{A8E710F5-F7CC-55EE-AF79-AB1AFCD369B3}"/>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cap="flat" cmpd="sng">
                  <a:solidFill>
                    <a:srgbClr val="000000" mc:Ignorable="a14" a14:legacySpreadsheetColorIndex="64"/>
                  </a:solidFill>
                  <a:prstDash val="solid"/>
                  <a:miter lim="800000"/>
                  <a:headEnd/>
                  <a:tailEnd type="none" w="med" len="med"/>
                </a14:hiddenLine>
              </a:ext>
              <a:ext uri="{AF507438-7753-43E0-B8FC-AC1667EBCBE1}">
                <a14:hiddenEffects>
                  <a:effectLst>
                    <a:outerShdw dist="35921" dir="2700000" algn="ctr" rotWithShape="0">
                      <a:srgbClr val="808080"/>
                    </a:outerShdw>
                  </a:effectLst>
                </a14:hiddenEffects>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2</xdr:row>
          <xdr:rowOff>1</xdr:rowOff>
        </xdr:from>
        <xdr:to>
          <xdr:col>4</xdr:col>
          <xdr:colOff>370681</xdr:colOff>
          <xdr:row>48</xdr:row>
          <xdr:rowOff>40822</xdr:rowOff>
        </xdr:to>
        <xdr:sp macro="" textlink="">
          <xdr:nvSpPr>
            <xdr:cNvPr id="3075" name="Object 3" hidden="1">
              <a:extLst>
                <a:ext uri="{63B3BB69-23CF-44E3-9099-C40C66FF867C}">
                  <a14:compatExt spid="_x0000_s3075"/>
                </a:ext>
                <a:ext uri="{FF2B5EF4-FFF2-40B4-BE49-F238E27FC236}">
                  <a16:creationId xmlns:a16="http://schemas.microsoft.com/office/drawing/2014/main" id="{10D9AB54-6836-4BB7-8768-535114DE84D2}"/>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cap="flat" cmpd="sng">
                  <a:solidFill>
                    <a:srgbClr val="000000" mc:Ignorable="a14" a14:legacySpreadsheetColorIndex="64"/>
                  </a:solidFill>
                  <a:prstDash val="solid"/>
                  <a:miter lim="800000"/>
                  <a:headEnd/>
                  <a:tailEnd type="none" w="med" len="med"/>
                </a14:hiddenLine>
              </a:ext>
              <a:ext uri="{AF507438-7753-43E0-B8FC-AC1667EBCBE1}">
                <a14:hiddenEffects>
                  <a:effectLst>
                    <a:outerShdw dist="35921" dir="2700000" algn="ctr" rotWithShape="0">
                      <a:srgbClr val="808080"/>
                    </a:outerShdw>
                  </a:effectLst>
                </a14:hiddenEffects>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editAs="oneCell">
    <xdr:from>
      <xdr:col>0</xdr:col>
      <xdr:colOff>0</xdr:colOff>
      <xdr:row>16</xdr:row>
      <xdr:rowOff>0</xdr:rowOff>
    </xdr:from>
    <xdr:to>
      <xdr:col>7</xdr:col>
      <xdr:colOff>481013</xdr:colOff>
      <xdr:row>32</xdr:row>
      <xdr:rowOff>23821</xdr:rowOff>
    </xdr:to>
    <xdr:pic>
      <xdr:nvPicPr>
        <xdr:cNvPr id="2" name="Picture 1">
          <a:extLst>
            <a:ext uri="{FF2B5EF4-FFF2-40B4-BE49-F238E27FC236}">
              <a16:creationId xmlns:a16="http://schemas.microsoft.com/office/drawing/2014/main" id="{1661EDD2-4049-EDD8-F91D-A1B0154EFD96}"/>
            </a:ext>
          </a:extLst>
        </xdr:cNvPr>
        <xdr:cNvPicPr>
          <a:picLocks noChangeAspect="1"/>
        </xdr:cNvPicPr>
      </xdr:nvPicPr>
      <xdr:blipFill>
        <a:blip xmlns:r="http://schemas.openxmlformats.org/officeDocument/2006/relationships" r:embed="rId1"/>
        <a:stretch>
          <a:fillRect/>
        </a:stretch>
      </xdr:blipFill>
      <xdr:spPr>
        <a:xfrm>
          <a:off x="0" y="2928938"/>
          <a:ext cx="5767388" cy="261462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46</xdr:row>
      <xdr:rowOff>0</xdr:rowOff>
    </xdr:from>
    <xdr:to>
      <xdr:col>5</xdr:col>
      <xdr:colOff>229181</xdr:colOff>
      <xdr:row>50</xdr:row>
      <xdr:rowOff>112065</xdr:rowOff>
    </xdr:to>
    <xdr:pic>
      <xdr:nvPicPr>
        <xdr:cNvPr id="3" name="Picture 2">
          <a:extLst>
            <a:ext uri="{FF2B5EF4-FFF2-40B4-BE49-F238E27FC236}">
              <a16:creationId xmlns:a16="http://schemas.microsoft.com/office/drawing/2014/main" id="{738CF6E5-4A2C-98FD-22EC-B3745097D5D2}"/>
            </a:ext>
          </a:extLst>
        </xdr:cNvPr>
        <xdr:cNvPicPr>
          <a:picLocks noChangeAspect="1"/>
        </xdr:cNvPicPr>
      </xdr:nvPicPr>
      <xdr:blipFill>
        <a:blip xmlns:r="http://schemas.openxmlformats.org/officeDocument/2006/relationships" r:embed="rId1"/>
        <a:stretch>
          <a:fillRect/>
        </a:stretch>
      </xdr:blipFill>
      <xdr:spPr>
        <a:xfrm>
          <a:off x="649941" y="7715251"/>
          <a:ext cx="2828946" cy="76200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0</xdr:colOff>
      <xdr:row>71</xdr:row>
      <xdr:rowOff>0</xdr:rowOff>
    </xdr:from>
    <xdr:to>
      <xdr:col>5</xdr:col>
      <xdr:colOff>229181</xdr:colOff>
      <xdr:row>75</xdr:row>
      <xdr:rowOff>112065</xdr:rowOff>
    </xdr:to>
    <xdr:pic>
      <xdr:nvPicPr>
        <xdr:cNvPr id="2" name="Picture 1">
          <a:extLst>
            <a:ext uri="{FF2B5EF4-FFF2-40B4-BE49-F238E27FC236}">
              <a16:creationId xmlns:a16="http://schemas.microsoft.com/office/drawing/2014/main" id="{0042FE6A-DFD1-57DB-A648-F1E5B4D32F7A}"/>
            </a:ext>
          </a:extLst>
        </xdr:cNvPr>
        <xdr:cNvPicPr>
          <a:picLocks noChangeAspect="1"/>
        </xdr:cNvPicPr>
      </xdr:nvPicPr>
      <xdr:blipFill>
        <a:blip xmlns:r="http://schemas.openxmlformats.org/officeDocument/2006/relationships" r:embed="rId1"/>
        <a:stretch>
          <a:fillRect/>
        </a:stretch>
      </xdr:blipFill>
      <xdr:spPr>
        <a:xfrm>
          <a:off x="649941" y="11598088"/>
          <a:ext cx="2828946" cy="76200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0</xdr:colOff>
      <xdr:row>58</xdr:row>
      <xdr:rowOff>0</xdr:rowOff>
    </xdr:from>
    <xdr:to>
      <xdr:col>5</xdr:col>
      <xdr:colOff>229181</xdr:colOff>
      <xdr:row>62</xdr:row>
      <xdr:rowOff>112065</xdr:rowOff>
    </xdr:to>
    <xdr:pic>
      <xdr:nvPicPr>
        <xdr:cNvPr id="2" name="Picture 1">
          <a:extLst>
            <a:ext uri="{FF2B5EF4-FFF2-40B4-BE49-F238E27FC236}">
              <a16:creationId xmlns:a16="http://schemas.microsoft.com/office/drawing/2014/main" id="{7589F064-F393-2E64-1906-8D677E8BE708}"/>
            </a:ext>
          </a:extLst>
        </xdr:cNvPr>
        <xdr:cNvPicPr>
          <a:picLocks noChangeAspect="1"/>
        </xdr:cNvPicPr>
      </xdr:nvPicPr>
      <xdr:blipFill>
        <a:blip xmlns:r="http://schemas.openxmlformats.org/officeDocument/2006/relationships" r:embed="rId1"/>
        <a:stretch>
          <a:fillRect/>
        </a:stretch>
      </xdr:blipFill>
      <xdr:spPr>
        <a:xfrm>
          <a:off x="649941" y="9485780"/>
          <a:ext cx="2828946" cy="762006"/>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0</xdr:colOff>
      <xdr:row>57</xdr:row>
      <xdr:rowOff>0</xdr:rowOff>
    </xdr:from>
    <xdr:to>
      <xdr:col>5</xdr:col>
      <xdr:colOff>229181</xdr:colOff>
      <xdr:row>61</xdr:row>
      <xdr:rowOff>112065</xdr:rowOff>
    </xdr:to>
    <xdr:pic>
      <xdr:nvPicPr>
        <xdr:cNvPr id="2" name="Picture 1">
          <a:extLst>
            <a:ext uri="{FF2B5EF4-FFF2-40B4-BE49-F238E27FC236}">
              <a16:creationId xmlns:a16="http://schemas.microsoft.com/office/drawing/2014/main" id="{31609EF4-635C-C161-3250-BF7CEEC901E4}"/>
            </a:ext>
          </a:extLst>
        </xdr:cNvPr>
        <xdr:cNvPicPr>
          <a:picLocks noChangeAspect="1"/>
        </xdr:cNvPicPr>
      </xdr:nvPicPr>
      <xdr:blipFill>
        <a:blip xmlns:r="http://schemas.openxmlformats.org/officeDocument/2006/relationships" r:embed="rId1"/>
        <a:stretch>
          <a:fillRect/>
        </a:stretch>
      </xdr:blipFill>
      <xdr:spPr>
        <a:xfrm>
          <a:off x="649941" y="9323294"/>
          <a:ext cx="2828946" cy="762006"/>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0</xdr:colOff>
      <xdr:row>57</xdr:row>
      <xdr:rowOff>0</xdr:rowOff>
    </xdr:from>
    <xdr:to>
      <xdr:col>5</xdr:col>
      <xdr:colOff>229181</xdr:colOff>
      <xdr:row>61</xdr:row>
      <xdr:rowOff>112065</xdr:rowOff>
    </xdr:to>
    <xdr:pic>
      <xdr:nvPicPr>
        <xdr:cNvPr id="2" name="Picture 1">
          <a:extLst>
            <a:ext uri="{FF2B5EF4-FFF2-40B4-BE49-F238E27FC236}">
              <a16:creationId xmlns:a16="http://schemas.microsoft.com/office/drawing/2014/main" id="{D63F1B7D-D047-A168-029D-03725229D715}"/>
            </a:ext>
          </a:extLst>
        </xdr:cNvPr>
        <xdr:cNvPicPr>
          <a:picLocks noChangeAspect="1"/>
        </xdr:cNvPicPr>
      </xdr:nvPicPr>
      <xdr:blipFill>
        <a:blip xmlns:r="http://schemas.openxmlformats.org/officeDocument/2006/relationships" r:embed="rId1"/>
        <a:stretch>
          <a:fillRect/>
        </a:stretch>
      </xdr:blipFill>
      <xdr:spPr>
        <a:xfrm>
          <a:off x="649941" y="9323294"/>
          <a:ext cx="2828946" cy="762006"/>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0</xdr:colOff>
      <xdr:row>57</xdr:row>
      <xdr:rowOff>0</xdr:rowOff>
    </xdr:from>
    <xdr:to>
      <xdr:col>5</xdr:col>
      <xdr:colOff>229181</xdr:colOff>
      <xdr:row>61</xdr:row>
      <xdr:rowOff>112065</xdr:rowOff>
    </xdr:to>
    <xdr:pic>
      <xdr:nvPicPr>
        <xdr:cNvPr id="2" name="Picture 1">
          <a:extLst>
            <a:ext uri="{FF2B5EF4-FFF2-40B4-BE49-F238E27FC236}">
              <a16:creationId xmlns:a16="http://schemas.microsoft.com/office/drawing/2014/main" id="{584C0051-038D-B0E3-F1AE-80383E9CDB22}"/>
            </a:ext>
          </a:extLst>
        </xdr:cNvPr>
        <xdr:cNvPicPr>
          <a:picLocks noChangeAspect="1"/>
        </xdr:cNvPicPr>
      </xdr:nvPicPr>
      <xdr:blipFill>
        <a:blip xmlns:r="http://schemas.openxmlformats.org/officeDocument/2006/relationships" r:embed="rId1"/>
        <a:stretch>
          <a:fillRect/>
        </a:stretch>
      </xdr:blipFill>
      <xdr:spPr>
        <a:xfrm>
          <a:off x="649941" y="9323294"/>
          <a:ext cx="2828946" cy="762006"/>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0</xdr:colOff>
      <xdr:row>57</xdr:row>
      <xdr:rowOff>0</xdr:rowOff>
    </xdr:from>
    <xdr:to>
      <xdr:col>5</xdr:col>
      <xdr:colOff>229181</xdr:colOff>
      <xdr:row>61</xdr:row>
      <xdr:rowOff>112065</xdr:rowOff>
    </xdr:to>
    <xdr:pic>
      <xdr:nvPicPr>
        <xdr:cNvPr id="2" name="Picture 1">
          <a:extLst>
            <a:ext uri="{FF2B5EF4-FFF2-40B4-BE49-F238E27FC236}">
              <a16:creationId xmlns:a16="http://schemas.microsoft.com/office/drawing/2014/main" id="{FF3302A1-19CD-2F69-6832-44C6886177B2}"/>
            </a:ext>
          </a:extLst>
        </xdr:cNvPr>
        <xdr:cNvPicPr>
          <a:picLocks noChangeAspect="1"/>
        </xdr:cNvPicPr>
      </xdr:nvPicPr>
      <xdr:blipFill>
        <a:blip xmlns:r="http://schemas.openxmlformats.org/officeDocument/2006/relationships" r:embed="rId1"/>
        <a:stretch>
          <a:fillRect/>
        </a:stretch>
      </xdr:blipFill>
      <xdr:spPr>
        <a:xfrm>
          <a:off x="649941" y="9323294"/>
          <a:ext cx="2828946" cy="76200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0</xdr:colOff>
      <xdr:row>65</xdr:row>
      <xdr:rowOff>0</xdr:rowOff>
    </xdr:from>
    <xdr:to>
      <xdr:col>5</xdr:col>
      <xdr:colOff>229181</xdr:colOff>
      <xdr:row>69</xdr:row>
      <xdr:rowOff>112065</xdr:rowOff>
    </xdr:to>
    <xdr:pic>
      <xdr:nvPicPr>
        <xdr:cNvPr id="2" name="Picture 1">
          <a:extLst>
            <a:ext uri="{FF2B5EF4-FFF2-40B4-BE49-F238E27FC236}">
              <a16:creationId xmlns:a16="http://schemas.microsoft.com/office/drawing/2014/main" id="{A8BF7437-0417-D900-C80E-95FAB5922B91}"/>
            </a:ext>
          </a:extLst>
        </xdr:cNvPr>
        <xdr:cNvPicPr>
          <a:picLocks noChangeAspect="1"/>
        </xdr:cNvPicPr>
      </xdr:nvPicPr>
      <xdr:blipFill>
        <a:blip xmlns:r="http://schemas.openxmlformats.org/officeDocument/2006/relationships" r:embed="rId1"/>
        <a:stretch>
          <a:fillRect/>
        </a:stretch>
      </xdr:blipFill>
      <xdr:spPr>
        <a:xfrm>
          <a:off x="649941" y="10651192"/>
          <a:ext cx="2828946" cy="762006"/>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0</xdr:colOff>
      <xdr:row>64</xdr:row>
      <xdr:rowOff>0</xdr:rowOff>
    </xdr:from>
    <xdr:to>
      <xdr:col>5</xdr:col>
      <xdr:colOff>229181</xdr:colOff>
      <xdr:row>68</xdr:row>
      <xdr:rowOff>112065</xdr:rowOff>
    </xdr:to>
    <xdr:pic>
      <xdr:nvPicPr>
        <xdr:cNvPr id="2" name="Picture 1">
          <a:extLst>
            <a:ext uri="{FF2B5EF4-FFF2-40B4-BE49-F238E27FC236}">
              <a16:creationId xmlns:a16="http://schemas.microsoft.com/office/drawing/2014/main" id="{C80FE0B5-3E00-9664-0978-1A3357B51CD6}"/>
            </a:ext>
          </a:extLst>
        </xdr:cNvPr>
        <xdr:cNvPicPr>
          <a:picLocks noChangeAspect="1"/>
        </xdr:cNvPicPr>
      </xdr:nvPicPr>
      <xdr:blipFill>
        <a:blip xmlns:r="http://schemas.openxmlformats.org/officeDocument/2006/relationships" r:embed="rId1"/>
        <a:stretch>
          <a:fillRect/>
        </a:stretch>
      </xdr:blipFill>
      <xdr:spPr>
        <a:xfrm>
          <a:off x="649941" y="10488706"/>
          <a:ext cx="2828946" cy="76200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https://www.trfastenings.com/knowledge-base/thread-geometries/unified-coarse-unc"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3.bin"/><Relationship Id="rId5" Type="http://schemas.openxmlformats.org/officeDocument/2006/relationships/image" Target="../media/image4.emf"/><Relationship Id="rId4" Type="http://schemas.openxmlformats.org/officeDocument/2006/relationships/package" Target="../embeddings/Microsoft_Visio_Drawing.vsdx"/></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6.xml"/><Relationship Id="rId1" Type="http://schemas.openxmlformats.org/officeDocument/2006/relationships/printerSettings" Target="../printerSettings/printerSettings4.bin"/><Relationship Id="rId5" Type="http://schemas.openxmlformats.org/officeDocument/2006/relationships/image" Target="../media/image5.emf"/><Relationship Id="rId4" Type="http://schemas.openxmlformats.org/officeDocument/2006/relationships/package" Target="../embeddings/Microsoft_Visio_Drawing1.vsdx"/></Relationships>
</file>

<file path=xl/worksheets/_rels/sheet7.xml.rels><?xml version="1.0" encoding="UTF-8" standalone="yes"?>
<Relationships xmlns="http://schemas.openxmlformats.org/package/2006/relationships"><Relationship Id="rId8" Type="http://schemas.openxmlformats.org/officeDocument/2006/relationships/hyperlink" Target="http://www.retrosynth.com/docs/obx/rom_hack/" TargetMode="External"/><Relationship Id="rId3" Type="http://schemas.openxmlformats.org/officeDocument/2006/relationships/hyperlink" Target="https://upload.wikimedia.org/wikipedia/commons/e/ef/Oberheim_OB-X_internals.jpg" TargetMode="External"/><Relationship Id="rId7" Type="http://schemas.openxmlformats.org/officeDocument/2006/relationships/hyperlink" Target="https://www.vwlowen.co.uk/java/polycap.htm" TargetMode="External"/><Relationship Id="rId2" Type="http://schemas.openxmlformats.org/officeDocument/2006/relationships/hyperlink" Target="https://www.flickr.com/photos/krunkwerke/albums/72157614335647666/" TargetMode="External"/><Relationship Id="rId1" Type="http://schemas.openxmlformats.org/officeDocument/2006/relationships/hyperlink" Target="http://www.analoguediehard.com/studio/keyboards/oberheim_obx/index.html" TargetMode="External"/><Relationship Id="rId6" Type="http://schemas.openxmlformats.org/officeDocument/2006/relationships/hyperlink" Target="https://electricdruid.net/product/as3310-vcadsr/" TargetMode="External"/><Relationship Id="rId5" Type="http://schemas.openxmlformats.org/officeDocument/2006/relationships/hyperlink" Target="https://electricdruid.net/product/as3080e-ota/" TargetMode="External"/><Relationship Id="rId4" Type="http://schemas.openxmlformats.org/officeDocument/2006/relationships/hyperlink" Target="https://www.facebook.com/groups/vintagesynthrepair/posts/3009522485857508/?comment_id=3009649999178090&amp;notif_id=1712488549237551&amp;notif_t=group_comment"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s://mixbutton.com/music-tools/frequency-and-pitch/music-note-to-frequency-chart"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7DB1B-2C89-4FDE-A9D6-F95FBF8A3AAB}">
  <dimension ref="A1:C4"/>
  <sheetViews>
    <sheetView tabSelected="1" workbookViewId="0">
      <selection activeCell="A2" sqref="A2"/>
    </sheetView>
  </sheetViews>
  <sheetFormatPr defaultRowHeight="13.5" x14ac:dyDescent="0.45"/>
  <cols>
    <col min="1" max="1" width="9.06640625" style="55"/>
    <col min="2" max="2" width="13.33203125" style="55" customWidth="1"/>
    <col min="3" max="3" width="39.59765625" style="55" customWidth="1"/>
    <col min="4" max="16384" width="9.06640625" style="55"/>
  </cols>
  <sheetData>
    <row r="1" spans="1:3" ht="13.9" x14ac:dyDescent="0.45">
      <c r="A1" s="38" t="s">
        <v>621</v>
      </c>
    </row>
    <row r="4" spans="1:3" x14ac:dyDescent="0.45">
      <c r="A4" s="61" t="s">
        <v>619</v>
      </c>
      <c r="B4" s="83">
        <v>45850</v>
      </c>
      <c r="C4" s="55" t="s">
        <v>620</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DDA69-8F9E-4566-BC91-471353E92ACB}">
  <dimension ref="A1:J59"/>
  <sheetViews>
    <sheetView zoomScale="85" zoomScaleNormal="85" workbookViewId="0">
      <selection activeCell="E4" sqref="E4"/>
    </sheetView>
  </sheetViews>
  <sheetFormatPr defaultRowHeight="13.5" x14ac:dyDescent="0.35"/>
  <cols>
    <col min="1" max="16384" width="9.06640625" style="27"/>
  </cols>
  <sheetData>
    <row r="1" spans="1:1" ht="15" x14ac:dyDescent="0.4">
      <c r="A1" s="33" t="s">
        <v>618</v>
      </c>
    </row>
    <row r="3" spans="1:1" ht="13.9" x14ac:dyDescent="0.4">
      <c r="A3" s="26" t="s">
        <v>275</v>
      </c>
    </row>
    <row r="5" spans="1:1" x14ac:dyDescent="0.35">
      <c r="A5" s="27" t="s">
        <v>274</v>
      </c>
    </row>
    <row r="26" spans="1:10" x14ac:dyDescent="0.35">
      <c r="A26" s="27" t="s">
        <v>276</v>
      </c>
    </row>
    <row r="28" spans="1:10" x14ac:dyDescent="0.35">
      <c r="A28" s="27" t="s">
        <v>277</v>
      </c>
    </row>
    <row r="31" spans="1:10" ht="13.9" x14ac:dyDescent="0.4">
      <c r="A31" s="26" t="s">
        <v>375</v>
      </c>
    </row>
    <row r="32" spans="1:10" ht="13.5" customHeight="1" x14ac:dyDescent="0.35">
      <c r="A32" s="48" t="s">
        <v>376</v>
      </c>
      <c r="B32" s="48"/>
      <c r="C32" s="48"/>
      <c r="D32" s="48"/>
      <c r="E32" s="48"/>
      <c r="F32" s="48"/>
      <c r="G32" s="48"/>
      <c r="H32" s="48"/>
      <c r="I32" s="48"/>
      <c r="J32" s="48"/>
    </row>
    <row r="33" spans="1:10" x14ac:dyDescent="0.35">
      <c r="A33" s="48"/>
      <c r="B33" s="48"/>
      <c r="C33" s="48"/>
      <c r="D33" s="48"/>
      <c r="E33" s="48"/>
      <c r="F33" s="48"/>
      <c r="G33" s="48"/>
      <c r="H33" s="48"/>
      <c r="I33" s="48"/>
      <c r="J33" s="48"/>
    </row>
    <row r="34" spans="1:10" x14ac:dyDescent="0.35">
      <c r="A34" s="48"/>
      <c r="B34" s="48"/>
      <c r="C34" s="48"/>
      <c r="D34" s="48"/>
      <c r="E34" s="48"/>
      <c r="F34" s="48"/>
      <c r="G34" s="48"/>
      <c r="H34" s="48"/>
      <c r="I34" s="48"/>
      <c r="J34" s="48"/>
    </row>
    <row r="35" spans="1:10" x14ac:dyDescent="0.35">
      <c r="A35" s="48"/>
      <c r="B35" s="48"/>
      <c r="C35" s="48"/>
      <c r="D35" s="48"/>
      <c r="E35" s="48"/>
      <c r="F35" s="48"/>
      <c r="G35" s="48"/>
      <c r="H35" s="48"/>
      <c r="I35" s="48"/>
      <c r="J35" s="48"/>
    </row>
    <row r="36" spans="1:10" x14ac:dyDescent="0.35">
      <c r="A36" s="48"/>
      <c r="B36" s="48"/>
      <c r="C36" s="48"/>
      <c r="D36" s="48"/>
      <c r="E36" s="48"/>
      <c r="F36" s="48"/>
      <c r="G36" s="48"/>
      <c r="H36" s="48"/>
      <c r="I36" s="48"/>
      <c r="J36" s="48"/>
    </row>
    <row r="37" spans="1:10" x14ac:dyDescent="0.35">
      <c r="A37" s="48"/>
      <c r="B37" s="48"/>
      <c r="C37" s="48"/>
      <c r="D37" s="48"/>
      <c r="E37" s="48"/>
      <c r="F37" s="48"/>
      <c r="G37" s="48"/>
      <c r="H37" s="48"/>
      <c r="I37" s="48"/>
      <c r="J37" s="48"/>
    </row>
    <row r="38" spans="1:10" x14ac:dyDescent="0.35">
      <c r="A38" s="48"/>
      <c r="B38" s="48"/>
      <c r="C38" s="48"/>
      <c r="D38" s="48"/>
      <c r="E38" s="48"/>
      <c r="F38" s="48"/>
      <c r="G38" s="48"/>
      <c r="H38" s="48"/>
      <c r="I38" s="48"/>
      <c r="J38" s="48"/>
    </row>
    <row r="39" spans="1:10" x14ac:dyDescent="0.35">
      <c r="A39" s="48"/>
      <c r="B39" s="48"/>
      <c r="C39" s="48"/>
      <c r="D39" s="48"/>
      <c r="E39" s="48"/>
      <c r="F39" s="48"/>
      <c r="G39" s="48"/>
      <c r="H39" s="48"/>
      <c r="I39" s="48"/>
      <c r="J39" s="48"/>
    </row>
    <row r="40" spans="1:10" x14ac:dyDescent="0.35">
      <c r="A40" s="48"/>
      <c r="B40" s="48"/>
      <c r="C40" s="48"/>
      <c r="D40" s="48"/>
      <c r="E40" s="48"/>
      <c r="F40" s="48"/>
      <c r="G40" s="48"/>
      <c r="H40" s="48"/>
      <c r="I40" s="48"/>
      <c r="J40" s="48"/>
    </row>
    <row r="41" spans="1:10" x14ac:dyDescent="0.35">
      <c r="A41" s="48"/>
      <c r="B41" s="48"/>
      <c r="C41" s="48"/>
      <c r="D41" s="48"/>
      <c r="E41" s="48"/>
      <c r="F41" s="48"/>
      <c r="G41" s="48"/>
      <c r="H41" s="48"/>
      <c r="I41" s="48"/>
      <c r="J41" s="48"/>
    </row>
    <row r="42" spans="1:10" x14ac:dyDescent="0.35">
      <c r="A42" s="48"/>
      <c r="B42" s="48"/>
      <c r="C42" s="48"/>
      <c r="D42" s="48"/>
      <c r="E42" s="48"/>
      <c r="F42" s="48"/>
      <c r="G42" s="48"/>
      <c r="H42" s="48"/>
      <c r="I42" s="48"/>
      <c r="J42" s="48"/>
    </row>
    <row r="43" spans="1:10" x14ac:dyDescent="0.35">
      <c r="A43" s="48"/>
      <c r="B43" s="48"/>
      <c r="C43" s="48"/>
      <c r="D43" s="48"/>
      <c r="E43" s="48"/>
      <c r="F43" s="48"/>
      <c r="G43" s="48"/>
      <c r="H43" s="48"/>
      <c r="I43" s="48"/>
      <c r="J43" s="48"/>
    </row>
    <row r="44" spans="1:10" x14ac:dyDescent="0.35">
      <c r="A44" s="48"/>
      <c r="B44" s="48"/>
      <c r="C44" s="48"/>
      <c r="D44" s="48"/>
      <c r="E44" s="48"/>
      <c r="F44" s="48"/>
      <c r="G44" s="48"/>
      <c r="H44" s="48"/>
      <c r="I44" s="48"/>
      <c r="J44" s="48"/>
    </row>
    <row r="45" spans="1:10" x14ac:dyDescent="0.35">
      <c r="A45" s="48"/>
      <c r="B45" s="48"/>
      <c r="C45" s="48"/>
      <c r="D45" s="48"/>
      <c r="E45" s="48"/>
      <c r="F45" s="48"/>
      <c r="G45" s="48"/>
      <c r="H45" s="48"/>
      <c r="I45" s="48"/>
      <c r="J45" s="48"/>
    </row>
    <row r="46" spans="1:10" x14ac:dyDescent="0.35">
      <c r="A46" s="48"/>
      <c r="B46" s="48"/>
      <c r="C46" s="48"/>
      <c r="D46" s="48"/>
      <c r="E46" s="48"/>
      <c r="F46" s="48"/>
      <c r="G46" s="48"/>
      <c r="H46" s="48"/>
      <c r="I46" s="48"/>
      <c r="J46" s="48"/>
    </row>
    <row r="47" spans="1:10" x14ac:dyDescent="0.35">
      <c r="A47" s="48"/>
      <c r="B47" s="48"/>
      <c r="C47" s="48"/>
      <c r="D47" s="48"/>
      <c r="E47" s="48"/>
      <c r="F47" s="48"/>
      <c r="G47" s="48"/>
      <c r="H47" s="48"/>
      <c r="I47" s="48"/>
      <c r="J47" s="48"/>
    </row>
    <row r="50" spans="1:10" ht="13.9" x14ac:dyDescent="0.4">
      <c r="A50" s="26" t="s">
        <v>377</v>
      </c>
    </row>
    <row r="51" spans="1:10" ht="13.5" customHeight="1" x14ac:dyDescent="0.35">
      <c r="A51" s="48" t="s">
        <v>378</v>
      </c>
      <c r="B51" s="48"/>
      <c r="C51" s="48"/>
      <c r="D51" s="48"/>
      <c r="E51" s="48"/>
      <c r="F51" s="48"/>
      <c r="G51" s="48"/>
      <c r="H51" s="48"/>
      <c r="I51" s="48"/>
      <c r="J51" s="48"/>
    </row>
    <row r="52" spans="1:10" x14ac:dyDescent="0.35">
      <c r="A52" s="48"/>
      <c r="B52" s="48"/>
      <c r="C52" s="48"/>
      <c r="D52" s="48"/>
      <c r="E52" s="48"/>
      <c r="F52" s="48"/>
      <c r="G52" s="48"/>
      <c r="H52" s="48"/>
      <c r="I52" s="48"/>
      <c r="J52" s="48"/>
    </row>
    <row r="53" spans="1:10" x14ac:dyDescent="0.35">
      <c r="A53" s="48"/>
      <c r="B53" s="48"/>
      <c r="C53" s="48"/>
      <c r="D53" s="48"/>
      <c r="E53" s="48"/>
      <c r="F53" s="48"/>
      <c r="G53" s="48"/>
      <c r="H53" s="48"/>
      <c r="I53" s="48"/>
      <c r="J53" s="48"/>
    </row>
    <row r="54" spans="1:10" x14ac:dyDescent="0.35">
      <c r="A54" s="44"/>
      <c r="B54" s="44"/>
      <c r="C54" s="44"/>
      <c r="D54" s="44"/>
      <c r="E54" s="44"/>
      <c r="F54" s="44"/>
      <c r="G54" s="44"/>
      <c r="H54" s="44"/>
      <c r="I54" s="44"/>
      <c r="J54" s="44"/>
    </row>
    <row r="55" spans="1:10" x14ac:dyDescent="0.35">
      <c r="A55" s="44"/>
      <c r="B55" s="44"/>
      <c r="C55" s="44"/>
      <c r="D55" s="44"/>
      <c r="E55" s="44"/>
      <c r="F55" s="44"/>
      <c r="G55" s="44"/>
      <c r="H55" s="44"/>
      <c r="I55" s="44"/>
      <c r="J55" s="44"/>
    </row>
    <row r="56" spans="1:10" x14ac:dyDescent="0.35">
      <c r="A56" s="44"/>
      <c r="B56" s="44"/>
      <c r="C56" s="44"/>
      <c r="D56" s="44"/>
      <c r="E56" s="44"/>
      <c r="F56" s="44"/>
      <c r="G56" s="44"/>
      <c r="H56" s="44"/>
      <c r="I56" s="44"/>
      <c r="J56" s="44"/>
    </row>
    <row r="57" spans="1:10" x14ac:dyDescent="0.35">
      <c r="A57" s="44"/>
      <c r="B57" s="44"/>
      <c r="C57" s="44"/>
      <c r="D57" s="44"/>
      <c r="E57" s="44"/>
      <c r="F57" s="44"/>
      <c r="G57" s="44"/>
      <c r="H57" s="44"/>
      <c r="I57" s="44"/>
      <c r="J57" s="44"/>
    </row>
    <row r="58" spans="1:10" x14ac:dyDescent="0.35">
      <c r="A58" s="44"/>
      <c r="B58" s="44"/>
      <c r="C58" s="44"/>
      <c r="D58" s="44"/>
      <c r="E58" s="44"/>
      <c r="F58" s="44"/>
      <c r="G58" s="44"/>
      <c r="H58" s="44"/>
      <c r="I58" s="44"/>
      <c r="J58" s="44"/>
    </row>
    <row r="59" spans="1:10" x14ac:dyDescent="0.35">
      <c r="A59" s="44"/>
      <c r="B59" s="44"/>
      <c r="C59" s="44"/>
      <c r="D59" s="44"/>
      <c r="E59" s="44"/>
      <c r="F59" s="44"/>
      <c r="G59" s="44"/>
      <c r="H59" s="44"/>
      <c r="I59" s="44"/>
      <c r="J59" s="44"/>
    </row>
  </sheetData>
  <mergeCells count="2">
    <mergeCell ref="A32:J47"/>
    <mergeCell ref="A51:J53"/>
  </mergeCells>
  <pageMargins left="0.7" right="0.7" top="0.75" bottom="0.75" header="0.3" footer="0.3"/>
  <pageSetup paperSize="9" orientation="portrait" horizontalDpi="0"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A6ECB-C969-4B93-BF70-BB4006C3A75C}">
  <dimension ref="A1:J47"/>
  <sheetViews>
    <sheetView zoomScale="85" zoomScaleNormal="85" workbookViewId="0">
      <selection activeCell="A2" sqref="A2"/>
    </sheetView>
  </sheetViews>
  <sheetFormatPr defaultRowHeight="12.75" x14ac:dyDescent="0.45"/>
  <cols>
    <col min="1" max="2" width="9.06640625" style="1"/>
    <col min="3" max="3" width="9.06640625" style="3"/>
    <col min="4" max="4" width="21.3984375" style="3" customWidth="1"/>
    <col min="5" max="5" width="30.86328125" style="3" customWidth="1"/>
    <col min="6" max="6" width="44" style="1" customWidth="1"/>
    <col min="7" max="16384" width="9.06640625" style="1"/>
  </cols>
  <sheetData>
    <row r="1" spans="1:6" ht="13.15" x14ac:dyDescent="0.45">
      <c r="A1" s="32" t="s">
        <v>373</v>
      </c>
    </row>
    <row r="2" spans="1:6" x14ac:dyDescent="0.45">
      <c r="A2" s="1" t="s">
        <v>374</v>
      </c>
    </row>
    <row r="4" spans="1:6" ht="13.15" x14ac:dyDescent="0.45">
      <c r="A4" s="32" t="s">
        <v>280</v>
      </c>
    </row>
    <row r="5" spans="1:6" ht="13.15" x14ac:dyDescent="0.45">
      <c r="A5" s="32"/>
      <c r="C5" s="39" t="s">
        <v>279</v>
      </c>
      <c r="D5" s="39" t="s">
        <v>289</v>
      </c>
      <c r="E5" s="39" t="s">
        <v>290</v>
      </c>
      <c r="F5" s="32" t="s">
        <v>0</v>
      </c>
    </row>
    <row r="6" spans="1:6" ht="13.15" x14ac:dyDescent="0.45">
      <c r="A6" s="32"/>
      <c r="C6" s="3">
        <v>1</v>
      </c>
      <c r="D6" s="3" t="s">
        <v>278</v>
      </c>
      <c r="E6" s="62" t="s">
        <v>286</v>
      </c>
      <c r="F6" s="1" t="s">
        <v>285</v>
      </c>
    </row>
    <row r="7" spans="1:6" ht="13.15" x14ac:dyDescent="0.45">
      <c r="A7" s="32"/>
      <c r="C7" s="3">
        <v>2</v>
      </c>
      <c r="D7" s="3" t="s">
        <v>278</v>
      </c>
      <c r="E7" s="62" t="s">
        <v>283</v>
      </c>
      <c r="F7" s="1" t="s">
        <v>284</v>
      </c>
    </row>
    <row r="8" spans="1:6" ht="13.15" x14ac:dyDescent="0.45">
      <c r="A8" s="32"/>
      <c r="C8" s="3">
        <v>3</v>
      </c>
      <c r="D8" s="3" t="s">
        <v>278</v>
      </c>
      <c r="E8" s="62" t="s">
        <v>281</v>
      </c>
      <c r="F8" s="1" t="s">
        <v>282</v>
      </c>
    </row>
    <row r="9" spans="1:6" ht="13.15" x14ac:dyDescent="0.45">
      <c r="A9" s="32"/>
      <c r="C9" s="3">
        <v>1</v>
      </c>
      <c r="D9" s="3" t="s">
        <v>278</v>
      </c>
      <c r="E9" s="62" t="s">
        <v>287</v>
      </c>
      <c r="F9" s="1" t="s">
        <v>288</v>
      </c>
    </row>
    <row r="10" spans="1:6" ht="13.15" x14ac:dyDescent="0.45">
      <c r="A10" s="32"/>
    </row>
    <row r="11" spans="1:6" ht="13.15" x14ac:dyDescent="0.45">
      <c r="A11" s="32" t="s">
        <v>379</v>
      </c>
    </row>
    <row r="12" spans="1:6" ht="13.15" x14ac:dyDescent="0.45">
      <c r="A12" s="32"/>
      <c r="D12" s="3" t="s">
        <v>380</v>
      </c>
      <c r="E12" s="3" t="s">
        <v>381</v>
      </c>
      <c r="F12" s="1" t="s">
        <v>382</v>
      </c>
    </row>
    <row r="13" spans="1:6" ht="13.15" x14ac:dyDescent="0.45">
      <c r="A13" s="32"/>
      <c r="D13" s="3" t="s">
        <v>380</v>
      </c>
      <c r="E13" s="3" t="s">
        <v>383</v>
      </c>
      <c r="F13" s="1" t="s">
        <v>384</v>
      </c>
    </row>
    <row r="14" spans="1:6" ht="13.15" x14ac:dyDescent="0.45">
      <c r="A14" s="32"/>
      <c r="D14" s="3" t="s">
        <v>380</v>
      </c>
      <c r="E14" s="3" t="s">
        <v>385</v>
      </c>
      <c r="F14" s="1" t="s">
        <v>386</v>
      </c>
    </row>
    <row r="15" spans="1:6" ht="13.15" x14ac:dyDescent="0.45">
      <c r="A15" s="32"/>
    </row>
    <row r="16" spans="1:6" ht="13.15" x14ac:dyDescent="0.45">
      <c r="A16" s="32" t="s">
        <v>291</v>
      </c>
    </row>
    <row r="17" spans="1:7" ht="13.15" x14ac:dyDescent="0.45">
      <c r="A17" s="32"/>
      <c r="C17" s="3">
        <v>39</v>
      </c>
      <c r="D17" s="3" t="s">
        <v>292</v>
      </c>
      <c r="E17" s="62" t="s">
        <v>293</v>
      </c>
      <c r="F17" s="1" t="s">
        <v>294</v>
      </c>
    </row>
    <row r="18" spans="1:7" ht="13.15" x14ac:dyDescent="0.45">
      <c r="A18" s="32"/>
      <c r="C18" s="3">
        <v>1</v>
      </c>
      <c r="D18" s="3" t="s">
        <v>292</v>
      </c>
      <c r="F18" s="1" t="s">
        <v>308</v>
      </c>
    </row>
    <row r="19" spans="1:7" ht="13.15" x14ac:dyDescent="0.45">
      <c r="A19" s="32"/>
    </row>
    <row r="20" spans="1:7" ht="13.15" x14ac:dyDescent="0.45">
      <c r="A20" s="32"/>
    </row>
    <row r="21" spans="1:7" ht="13.15" x14ac:dyDescent="0.45">
      <c r="A21" s="32" t="s">
        <v>312</v>
      </c>
    </row>
    <row r="22" spans="1:7" ht="13.15" x14ac:dyDescent="0.45">
      <c r="A22" s="32"/>
      <c r="C22" s="3">
        <v>3</v>
      </c>
      <c r="D22" s="3" t="s">
        <v>309</v>
      </c>
      <c r="E22" s="62" t="s">
        <v>310</v>
      </c>
      <c r="F22" s="1" t="s">
        <v>311</v>
      </c>
    </row>
    <row r="23" spans="1:7" ht="13.15" x14ac:dyDescent="0.45">
      <c r="A23" s="32"/>
      <c r="C23" s="3">
        <v>1</v>
      </c>
      <c r="D23" s="3" t="s">
        <v>388</v>
      </c>
      <c r="E23" s="3" t="s">
        <v>389</v>
      </c>
      <c r="F23" s="1" t="s">
        <v>390</v>
      </c>
    </row>
    <row r="24" spans="1:7" ht="13.15" x14ac:dyDescent="0.45">
      <c r="A24" s="32"/>
    </row>
    <row r="25" spans="1:7" ht="13.15" x14ac:dyDescent="0.45">
      <c r="A25" s="32" t="s">
        <v>369</v>
      </c>
    </row>
    <row r="26" spans="1:7" ht="13.15" x14ac:dyDescent="0.45">
      <c r="A26" s="32"/>
      <c r="C26" s="3">
        <v>12</v>
      </c>
      <c r="D26" s="3" t="s">
        <v>372</v>
      </c>
      <c r="F26" s="1" t="s">
        <v>370</v>
      </c>
    </row>
    <row r="27" spans="1:7" ht="13.15" x14ac:dyDescent="0.45">
      <c r="A27" s="32"/>
      <c r="F27" s="37" t="s">
        <v>371</v>
      </c>
    </row>
    <row r="28" spans="1:7" ht="13.15" x14ac:dyDescent="0.45">
      <c r="A28" s="32"/>
    </row>
    <row r="29" spans="1:7" ht="13.15" x14ac:dyDescent="0.45">
      <c r="A29" s="32"/>
    </row>
    <row r="30" spans="1:7" ht="13.15" x14ac:dyDescent="0.45">
      <c r="A30" s="32" t="s">
        <v>606</v>
      </c>
    </row>
    <row r="31" spans="1:7" ht="13.15" x14ac:dyDescent="0.45">
      <c r="A31" s="32"/>
      <c r="D31" s="3" t="s">
        <v>391</v>
      </c>
      <c r="E31" s="3" t="s">
        <v>392</v>
      </c>
      <c r="F31" s="1" t="s">
        <v>393</v>
      </c>
      <c r="G31" s="1" t="s">
        <v>607</v>
      </c>
    </row>
    <row r="32" spans="1:7" ht="13.15" x14ac:dyDescent="0.45">
      <c r="A32" s="32"/>
      <c r="D32" s="3" t="s">
        <v>394</v>
      </c>
      <c r="E32" s="3" t="s">
        <v>395</v>
      </c>
      <c r="F32" s="1" t="s">
        <v>396</v>
      </c>
    </row>
    <row r="33" spans="1:10" ht="13.15" x14ac:dyDescent="0.45">
      <c r="A33" s="32"/>
      <c r="D33" s="3" t="s">
        <v>391</v>
      </c>
      <c r="E33" s="3" t="s">
        <v>397</v>
      </c>
      <c r="F33" s="2" t="s">
        <v>398</v>
      </c>
    </row>
    <row r="34" spans="1:10" ht="13.15" x14ac:dyDescent="0.45">
      <c r="A34" s="32"/>
    </row>
    <row r="35" spans="1:10" ht="13.15" x14ac:dyDescent="0.45">
      <c r="A35" s="32" t="s">
        <v>256</v>
      </c>
    </row>
    <row r="36" spans="1:10" ht="13.15" x14ac:dyDescent="0.45">
      <c r="A36" s="32"/>
      <c r="C36" s="3">
        <v>2</v>
      </c>
      <c r="D36" s="3" t="s">
        <v>458</v>
      </c>
      <c r="E36" s="3" t="s">
        <v>446</v>
      </c>
      <c r="F36" s="1" t="s">
        <v>447</v>
      </c>
      <c r="H36" s="3" t="s">
        <v>445</v>
      </c>
      <c r="I36" s="66"/>
      <c r="J36" s="66"/>
    </row>
    <row r="37" spans="1:10" ht="13.15" x14ac:dyDescent="0.45">
      <c r="A37" s="32"/>
      <c r="C37" s="3">
        <v>4</v>
      </c>
      <c r="D37" s="3" t="s">
        <v>458</v>
      </c>
      <c r="E37" s="3" t="s">
        <v>449</v>
      </c>
      <c r="F37" s="1" t="s">
        <v>450</v>
      </c>
      <c r="H37" s="3" t="s">
        <v>448</v>
      </c>
      <c r="I37" s="66"/>
      <c r="J37" s="66"/>
    </row>
    <row r="38" spans="1:10" ht="13.15" x14ac:dyDescent="0.45">
      <c r="A38" s="32"/>
      <c r="C38" s="3">
        <v>5</v>
      </c>
      <c r="D38" s="3" t="s">
        <v>458</v>
      </c>
      <c r="E38" s="3" t="s">
        <v>452</v>
      </c>
      <c r="F38" s="1" t="s">
        <v>450</v>
      </c>
      <c r="H38" s="3" t="s">
        <v>451</v>
      </c>
      <c r="I38" s="66"/>
      <c r="J38" s="66"/>
    </row>
    <row r="39" spans="1:10" ht="13.15" x14ac:dyDescent="0.45">
      <c r="A39" s="32"/>
      <c r="C39" s="3">
        <v>1</v>
      </c>
      <c r="D39" s="3" t="s">
        <v>458</v>
      </c>
      <c r="E39" s="3" t="s">
        <v>454</v>
      </c>
      <c r="F39" s="1" t="s">
        <v>447</v>
      </c>
      <c r="H39" s="3" t="s">
        <v>453</v>
      </c>
      <c r="I39" s="66"/>
      <c r="J39" s="66"/>
    </row>
    <row r="40" spans="1:10" ht="13.15" x14ac:dyDescent="0.45">
      <c r="A40" s="32"/>
      <c r="C40" s="3">
        <v>3</v>
      </c>
      <c r="D40" s="3" t="s">
        <v>458</v>
      </c>
      <c r="E40" s="3" t="s">
        <v>456</v>
      </c>
      <c r="F40" s="1" t="s">
        <v>457</v>
      </c>
      <c r="H40" s="3" t="s">
        <v>455</v>
      </c>
      <c r="I40" s="66"/>
      <c r="J40" s="66"/>
    </row>
    <row r="41" spans="1:10" ht="13.15" x14ac:dyDescent="0.45">
      <c r="A41" s="32"/>
    </row>
    <row r="42" spans="1:10" ht="13.15" x14ac:dyDescent="0.45">
      <c r="A42" s="32"/>
    </row>
    <row r="43" spans="1:10" ht="13.15" x14ac:dyDescent="0.45">
      <c r="A43" s="81" t="s">
        <v>608</v>
      </c>
      <c r="B43" s="63"/>
      <c r="C43" s="64"/>
      <c r="D43" s="64"/>
      <c r="E43" s="64"/>
      <c r="F43" s="63"/>
      <c r="G43" s="63"/>
    </row>
    <row r="44" spans="1:10" ht="13.15" x14ac:dyDescent="0.45">
      <c r="A44" s="81"/>
      <c r="B44" s="63"/>
      <c r="C44" s="64">
        <v>2</v>
      </c>
      <c r="D44" s="64" t="s">
        <v>296</v>
      </c>
      <c r="E44" s="65" t="s">
        <v>299</v>
      </c>
      <c r="F44" s="63" t="s">
        <v>295</v>
      </c>
      <c r="G44" s="63"/>
    </row>
    <row r="45" spans="1:10" x14ac:dyDescent="0.45">
      <c r="A45" s="63"/>
      <c r="B45" s="63"/>
      <c r="C45" s="64">
        <v>2</v>
      </c>
      <c r="D45" s="64" t="s">
        <v>297</v>
      </c>
      <c r="E45" s="65" t="s">
        <v>298</v>
      </c>
      <c r="F45" s="63" t="s">
        <v>300</v>
      </c>
      <c r="G45" s="63"/>
    </row>
    <row r="46" spans="1:10" x14ac:dyDescent="0.45">
      <c r="A46" s="63"/>
      <c r="B46" s="63"/>
      <c r="C46" s="64">
        <v>2</v>
      </c>
      <c r="D46" s="64" t="s">
        <v>303</v>
      </c>
      <c r="E46" s="64" t="s">
        <v>302</v>
      </c>
      <c r="F46" s="63" t="s">
        <v>301</v>
      </c>
      <c r="G46" s="63" t="s">
        <v>304</v>
      </c>
    </row>
    <row r="47" spans="1:10" x14ac:dyDescent="0.45">
      <c r="A47" s="63"/>
      <c r="B47" s="63"/>
      <c r="C47" s="64">
        <v>2</v>
      </c>
      <c r="D47" s="64" t="s">
        <v>305</v>
      </c>
      <c r="E47" s="64" t="s">
        <v>306</v>
      </c>
      <c r="F47" s="63" t="s">
        <v>307</v>
      </c>
      <c r="G47" s="63"/>
    </row>
  </sheetData>
  <hyperlinks>
    <hyperlink ref="F27" r:id="rId1" xr:uid="{805E6FD8-13BA-4066-998C-B01848BBD620}"/>
  </hyperlinks>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5A740-3B5B-4E90-9A75-5E3491D47419}">
  <dimension ref="A1:E3832"/>
  <sheetViews>
    <sheetView workbookViewId="0">
      <selection sqref="A1:E1"/>
    </sheetView>
  </sheetViews>
  <sheetFormatPr defaultRowHeight="12.75" x14ac:dyDescent="0.45"/>
  <cols>
    <col min="1" max="1" width="15.53125" style="1" bestFit="1" customWidth="1"/>
    <col min="2" max="2" width="62.46484375" style="1" bestFit="1" customWidth="1"/>
    <col min="3" max="3" width="6.19921875" style="3" customWidth="1"/>
    <col min="4" max="5" width="8.86328125" style="1" customWidth="1"/>
    <col min="6" max="16384" width="9.06640625" style="1"/>
  </cols>
  <sheetData>
    <row r="1" spans="1:5" ht="13.15" x14ac:dyDescent="0.45">
      <c r="A1" s="78" t="s">
        <v>609</v>
      </c>
      <c r="B1" s="79"/>
      <c r="C1" s="79"/>
      <c r="D1" s="79"/>
      <c r="E1" s="80"/>
    </row>
    <row r="2" spans="1:5" ht="13.15" x14ac:dyDescent="0.45">
      <c r="A2" s="67" t="s">
        <v>459</v>
      </c>
      <c r="B2" s="67" t="s">
        <v>460</v>
      </c>
      <c r="C2" s="68" t="s">
        <v>461</v>
      </c>
      <c r="D2" s="67" t="s">
        <v>462</v>
      </c>
      <c r="E2" s="67" t="s">
        <v>463</v>
      </c>
    </row>
    <row r="3" spans="1:5" x14ac:dyDescent="0.45">
      <c r="A3" s="69" t="s">
        <v>464</v>
      </c>
      <c r="B3" s="70" t="s">
        <v>465</v>
      </c>
      <c r="C3" s="40">
        <v>9</v>
      </c>
      <c r="D3" s="69" t="s">
        <v>466</v>
      </c>
      <c r="E3" s="69" t="s">
        <v>467</v>
      </c>
    </row>
    <row r="4" spans="1:5" x14ac:dyDescent="0.45">
      <c r="A4" s="69" t="s">
        <v>468</v>
      </c>
      <c r="B4" s="70" t="s">
        <v>469</v>
      </c>
      <c r="C4" s="40">
        <v>11</v>
      </c>
      <c r="D4" s="69" t="s">
        <v>470</v>
      </c>
      <c r="E4" s="69" t="s">
        <v>471</v>
      </c>
    </row>
    <row r="5" spans="1:5" x14ac:dyDescent="0.45">
      <c r="A5" s="69" t="s">
        <v>472</v>
      </c>
      <c r="B5" s="70" t="s">
        <v>473</v>
      </c>
      <c r="C5" s="40">
        <v>10</v>
      </c>
      <c r="D5" s="69" t="s">
        <v>474</v>
      </c>
      <c r="E5" s="69" t="s">
        <v>475</v>
      </c>
    </row>
    <row r="6" spans="1:5" x14ac:dyDescent="0.45">
      <c r="A6" s="69" t="s">
        <v>476</v>
      </c>
      <c r="B6" s="70" t="s">
        <v>477</v>
      </c>
      <c r="C6" s="40">
        <v>1</v>
      </c>
      <c r="D6" s="69" t="s">
        <v>478</v>
      </c>
      <c r="E6" s="69" t="s">
        <v>479</v>
      </c>
    </row>
    <row r="7" spans="1:5" x14ac:dyDescent="0.45">
      <c r="A7" s="69" t="s">
        <v>480</v>
      </c>
      <c r="B7" s="70" t="s">
        <v>481</v>
      </c>
      <c r="C7" s="40">
        <v>3</v>
      </c>
      <c r="D7" s="69" t="s">
        <v>482</v>
      </c>
      <c r="E7" s="69" t="s">
        <v>483</v>
      </c>
    </row>
    <row r="8" spans="1:5" x14ac:dyDescent="0.45">
      <c r="A8" s="69" t="s">
        <v>484</v>
      </c>
      <c r="B8" s="70" t="s">
        <v>485</v>
      </c>
      <c r="C8" s="40">
        <v>2</v>
      </c>
      <c r="D8" s="69" t="s">
        <v>486</v>
      </c>
      <c r="E8" s="69" t="s">
        <v>487</v>
      </c>
    </row>
    <row r="9" spans="1:5" x14ac:dyDescent="0.45">
      <c r="A9" s="69" t="s">
        <v>488</v>
      </c>
      <c r="B9" s="70" t="s">
        <v>489</v>
      </c>
      <c r="C9" s="40">
        <v>1</v>
      </c>
      <c r="D9" s="69" t="s">
        <v>490</v>
      </c>
      <c r="E9" s="69" t="s">
        <v>491</v>
      </c>
    </row>
    <row r="10" spans="1:5" x14ac:dyDescent="0.45">
      <c r="A10" s="69" t="s">
        <v>492</v>
      </c>
      <c r="B10" s="70" t="s">
        <v>493</v>
      </c>
      <c r="C10" s="40">
        <v>2</v>
      </c>
      <c r="D10" s="69" t="s">
        <v>494</v>
      </c>
      <c r="E10" s="69" t="s">
        <v>495</v>
      </c>
    </row>
    <row r="11" spans="1:5" x14ac:dyDescent="0.45">
      <c r="A11" s="69" t="s">
        <v>496</v>
      </c>
      <c r="B11" s="70" t="s">
        <v>497</v>
      </c>
      <c r="C11" s="40">
        <v>1</v>
      </c>
      <c r="D11" s="69" t="s">
        <v>498</v>
      </c>
      <c r="E11" s="69" t="s">
        <v>499</v>
      </c>
    </row>
    <row r="12" spans="1:5" x14ac:dyDescent="0.45">
      <c r="A12" s="69" t="s">
        <v>500</v>
      </c>
      <c r="B12" s="70" t="s">
        <v>501</v>
      </c>
      <c r="C12" s="40">
        <v>1</v>
      </c>
      <c r="D12" s="69" t="s">
        <v>494</v>
      </c>
      <c r="E12" s="69" t="s">
        <v>502</v>
      </c>
    </row>
    <row r="13" spans="1:5" x14ac:dyDescent="0.45">
      <c r="A13" s="69" t="s">
        <v>503</v>
      </c>
      <c r="B13" s="70" t="s">
        <v>504</v>
      </c>
      <c r="C13" s="40">
        <v>1</v>
      </c>
      <c r="D13" s="69" t="s">
        <v>505</v>
      </c>
      <c r="E13" s="69" t="s">
        <v>506</v>
      </c>
    </row>
    <row r="14" spans="1:5" x14ac:dyDescent="0.45">
      <c r="A14" s="69" t="s">
        <v>507</v>
      </c>
      <c r="B14" s="70" t="s">
        <v>508</v>
      </c>
      <c r="C14" s="40">
        <v>1</v>
      </c>
      <c r="D14" s="69" t="s">
        <v>509</v>
      </c>
      <c r="E14" s="69" t="s">
        <v>510</v>
      </c>
    </row>
    <row r="15" spans="1:5" x14ac:dyDescent="0.45">
      <c r="A15" s="69" t="s">
        <v>511</v>
      </c>
      <c r="B15" s="70" t="s">
        <v>512</v>
      </c>
      <c r="C15" s="40">
        <v>1</v>
      </c>
      <c r="D15" s="69" t="s">
        <v>513</v>
      </c>
      <c r="E15" s="69" t="s">
        <v>513</v>
      </c>
    </row>
    <row r="16" spans="1:5" x14ac:dyDescent="0.45">
      <c r="A16" s="69" t="s">
        <v>514</v>
      </c>
      <c r="B16" s="70" t="s">
        <v>515</v>
      </c>
      <c r="C16" s="40">
        <v>4</v>
      </c>
      <c r="D16" s="69" t="s">
        <v>516</v>
      </c>
      <c r="E16" s="69" t="s">
        <v>517</v>
      </c>
    </row>
    <row r="17" spans="1:5" x14ac:dyDescent="0.45">
      <c r="A17" s="69" t="s">
        <v>518</v>
      </c>
      <c r="B17" s="70" t="s">
        <v>519</v>
      </c>
      <c r="C17" s="40">
        <v>2</v>
      </c>
      <c r="D17" s="69" t="s">
        <v>520</v>
      </c>
      <c r="E17" s="69" t="s">
        <v>521</v>
      </c>
    </row>
    <row r="18" spans="1:5" x14ac:dyDescent="0.45">
      <c r="A18" s="69" t="s">
        <v>522</v>
      </c>
      <c r="B18" s="70" t="s">
        <v>523</v>
      </c>
      <c r="C18" s="40">
        <v>1</v>
      </c>
      <c r="D18" s="69" t="s">
        <v>524</v>
      </c>
      <c r="E18" s="69" t="s">
        <v>525</v>
      </c>
    </row>
    <row r="19" spans="1:5" x14ac:dyDescent="0.45">
      <c r="A19" s="69" t="s">
        <v>526</v>
      </c>
      <c r="B19" s="70" t="s">
        <v>501</v>
      </c>
      <c r="C19" s="40">
        <v>3</v>
      </c>
      <c r="D19" s="69" t="s">
        <v>527</v>
      </c>
      <c r="E19" s="69" t="s">
        <v>528</v>
      </c>
    </row>
    <row r="20" spans="1:5" x14ac:dyDescent="0.45">
      <c r="A20" s="69" t="s">
        <v>529</v>
      </c>
      <c r="B20" s="70" t="s">
        <v>530</v>
      </c>
      <c r="C20" s="40">
        <v>2</v>
      </c>
      <c r="D20" s="69" t="s">
        <v>520</v>
      </c>
      <c r="E20" s="69" t="s">
        <v>521</v>
      </c>
    </row>
    <row r="21" spans="1:5" x14ac:dyDescent="0.45">
      <c r="A21" s="69" t="s">
        <v>531</v>
      </c>
      <c r="B21" s="70" t="s">
        <v>532</v>
      </c>
      <c r="C21" s="40">
        <v>1</v>
      </c>
      <c r="D21" s="69" t="s">
        <v>533</v>
      </c>
      <c r="E21" s="69" t="s">
        <v>534</v>
      </c>
    </row>
    <row r="22" spans="1:5" x14ac:dyDescent="0.45">
      <c r="A22" s="69" t="s">
        <v>535</v>
      </c>
      <c r="B22" s="70" t="s">
        <v>536</v>
      </c>
      <c r="C22" s="40">
        <v>1</v>
      </c>
      <c r="D22" s="69" t="s">
        <v>537</v>
      </c>
      <c r="E22" s="69" t="s">
        <v>537</v>
      </c>
    </row>
    <row r="23" spans="1:5" x14ac:dyDescent="0.45">
      <c r="A23" s="69" t="s">
        <v>538</v>
      </c>
      <c r="B23" s="70" t="s">
        <v>536</v>
      </c>
      <c r="C23" s="40">
        <v>1</v>
      </c>
      <c r="D23" s="69" t="s">
        <v>539</v>
      </c>
      <c r="E23" s="69" t="s">
        <v>539</v>
      </c>
    </row>
    <row r="24" spans="1:5" x14ac:dyDescent="0.45">
      <c r="A24" s="69" t="s">
        <v>540</v>
      </c>
      <c r="B24" s="70" t="s">
        <v>541</v>
      </c>
      <c r="C24" s="40">
        <v>1</v>
      </c>
      <c r="D24" s="69" t="s">
        <v>542</v>
      </c>
      <c r="E24" s="69" t="s">
        <v>542</v>
      </c>
    </row>
    <row r="25" spans="1:5" x14ac:dyDescent="0.45">
      <c r="A25" s="69" t="s">
        <v>543</v>
      </c>
      <c r="B25" s="70" t="s">
        <v>541</v>
      </c>
      <c r="C25" s="40">
        <v>1</v>
      </c>
      <c r="D25" s="69" t="s">
        <v>466</v>
      </c>
      <c r="E25" s="69" t="s">
        <v>466</v>
      </c>
    </row>
    <row r="26" spans="1:5" x14ac:dyDescent="0.45">
      <c r="A26" s="69" t="s">
        <v>544</v>
      </c>
      <c r="B26" s="70" t="s">
        <v>545</v>
      </c>
      <c r="C26" s="40">
        <v>30</v>
      </c>
      <c r="D26" s="69" t="s">
        <v>546</v>
      </c>
      <c r="E26" s="69" t="s">
        <v>547</v>
      </c>
    </row>
    <row r="27" spans="1:5" x14ac:dyDescent="0.45">
      <c r="A27" s="69" t="s">
        <v>548</v>
      </c>
      <c r="B27" s="70" t="s">
        <v>549</v>
      </c>
      <c r="C27" s="40">
        <v>1</v>
      </c>
      <c r="D27" s="69" t="s">
        <v>550</v>
      </c>
      <c r="E27" s="69" t="s">
        <v>550</v>
      </c>
    </row>
    <row r="28" spans="1:5" x14ac:dyDescent="0.35">
      <c r="A28" s="73" t="s">
        <v>387</v>
      </c>
      <c r="B28" s="73" t="s">
        <v>597</v>
      </c>
      <c r="C28" s="73" t="s">
        <v>555</v>
      </c>
      <c r="D28" s="73" t="s">
        <v>598</v>
      </c>
      <c r="E28" s="73" t="s">
        <v>598</v>
      </c>
    </row>
    <row r="29" spans="1:5" x14ac:dyDescent="0.35">
      <c r="A29" s="73"/>
      <c r="B29" s="73"/>
      <c r="C29" s="73"/>
      <c r="D29" s="73"/>
      <c r="E29" s="73"/>
    </row>
    <row r="30" spans="1:5" ht="13.15" x14ac:dyDescent="0.45">
      <c r="A30" s="75" t="s">
        <v>610</v>
      </c>
      <c r="B30" s="76"/>
      <c r="C30" s="76"/>
      <c r="D30" s="76"/>
      <c r="E30" s="77"/>
    </row>
    <row r="31" spans="1:5" ht="13.15" x14ac:dyDescent="0.45">
      <c r="A31" s="67" t="s">
        <v>459</v>
      </c>
      <c r="B31" s="67" t="s">
        <v>460</v>
      </c>
      <c r="C31" s="68" t="s">
        <v>461</v>
      </c>
      <c r="D31" s="68" t="s">
        <v>462</v>
      </c>
      <c r="E31" s="68" t="s">
        <v>463</v>
      </c>
    </row>
    <row r="32" spans="1:5" x14ac:dyDescent="0.35">
      <c r="A32" s="73" t="s">
        <v>551</v>
      </c>
      <c r="B32" s="73" t="s">
        <v>552</v>
      </c>
      <c r="C32" s="74" t="s">
        <v>553</v>
      </c>
      <c r="D32" s="74" t="s">
        <v>554</v>
      </c>
      <c r="E32" s="74" t="s">
        <v>554</v>
      </c>
    </row>
    <row r="33" spans="1:5" x14ac:dyDescent="0.35">
      <c r="A33" s="73" t="s">
        <v>548</v>
      </c>
      <c r="B33" s="73" t="s">
        <v>557</v>
      </c>
      <c r="C33" s="74" t="s">
        <v>558</v>
      </c>
      <c r="D33" s="74" t="s">
        <v>550</v>
      </c>
      <c r="E33" s="74" t="s">
        <v>550</v>
      </c>
    </row>
    <row r="34" spans="1:5" x14ac:dyDescent="0.35">
      <c r="A34" s="73" t="s">
        <v>559</v>
      </c>
      <c r="B34" s="73" t="s">
        <v>560</v>
      </c>
      <c r="C34" s="74" t="s">
        <v>561</v>
      </c>
      <c r="D34" s="74" t="s">
        <v>562</v>
      </c>
      <c r="E34" s="74" t="s">
        <v>562</v>
      </c>
    </row>
    <row r="35" spans="1:5" x14ac:dyDescent="0.35">
      <c r="A35" s="73" t="s">
        <v>563</v>
      </c>
      <c r="B35" s="73" t="s">
        <v>564</v>
      </c>
      <c r="C35" s="74" t="s">
        <v>565</v>
      </c>
      <c r="D35" s="74" t="s">
        <v>566</v>
      </c>
      <c r="E35" s="74" t="s">
        <v>566</v>
      </c>
    </row>
    <row r="36" spans="1:5" x14ac:dyDescent="0.35">
      <c r="A36" s="73" t="s">
        <v>567</v>
      </c>
      <c r="B36" s="73" t="s">
        <v>568</v>
      </c>
      <c r="C36" s="74" t="s">
        <v>569</v>
      </c>
      <c r="D36" s="74" t="s">
        <v>570</v>
      </c>
      <c r="E36" s="74" t="s">
        <v>570</v>
      </c>
    </row>
    <row r="37" spans="1:5" x14ac:dyDescent="0.35">
      <c r="A37" s="73" t="s">
        <v>571</v>
      </c>
      <c r="B37" s="73" t="s">
        <v>568</v>
      </c>
      <c r="C37" s="74" t="s">
        <v>558</v>
      </c>
      <c r="D37" s="74" t="s">
        <v>572</v>
      </c>
      <c r="E37" s="74" t="s">
        <v>572</v>
      </c>
    </row>
    <row r="38" spans="1:5" x14ac:dyDescent="0.35">
      <c r="A38" s="73" t="s">
        <v>573</v>
      </c>
      <c r="B38" s="73" t="s">
        <v>574</v>
      </c>
      <c r="C38" s="74" t="s">
        <v>555</v>
      </c>
      <c r="D38" s="74" t="s">
        <v>524</v>
      </c>
      <c r="E38" s="74" t="s">
        <v>524</v>
      </c>
    </row>
    <row r="39" spans="1:5" x14ac:dyDescent="0.35">
      <c r="A39" s="73" t="s">
        <v>575</v>
      </c>
      <c r="B39" s="73" t="s">
        <v>576</v>
      </c>
      <c r="C39" s="74" t="s">
        <v>569</v>
      </c>
      <c r="D39" s="74" t="s">
        <v>577</v>
      </c>
      <c r="E39" s="74" t="s">
        <v>577</v>
      </c>
    </row>
    <row r="40" spans="1:5" x14ac:dyDescent="0.35">
      <c r="A40" s="73" t="s">
        <v>578</v>
      </c>
      <c r="B40" s="73" t="s">
        <v>579</v>
      </c>
      <c r="C40" s="74" t="s">
        <v>580</v>
      </c>
      <c r="D40" s="74" t="s">
        <v>581</v>
      </c>
      <c r="E40" s="74" t="s">
        <v>581</v>
      </c>
    </row>
    <row r="41" spans="1:5" x14ac:dyDescent="0.35">
      <c r="A41" s="73" t="s">
        <v>582</v>
      </c>
      <c r="B41" s="73" t="s">
        <v>583</v>
      </c>
      <c r="C41" s="74" t="s">
        <v>569</v>
      </c>
      <c r="D41" s="74" t="s">
        <v>584</v>
      </c>
      <c r="E41" s="74" t="s">
        <v>584</v>
      </c>
    </row>
    <row r="42" spans="1:5" x14ac:dyDescent="0.35">
      <c r="A42" s="73" t="s">
        <v>585</v>
      </c>
      <c r="B42" s="73" t="s">
        <v>586</v>
      </c>
      <c r="C42" s="74" t="s">
        <v>556</v>
      </c>
      <c r="D42" s="74" t="s">
        <v>584</v>
      </c>
      <c r="E42" s="74" t="s">
        <v>584</v>
      </c>
    </row>
    <row r="43" spans="1:5" x14ac:dyDescent="0.35">
      <c r="A43" s="73" t="s">
        <v>587</v>
      </c>
      <c r="B43" s="73" t="s">
        <v>588</v>
      </c>
      <c r="C43" s="74" t="s">
        <v>556</v>
      </c>
      <c r="D43" s="74" t="s">
        <v>589</v>
      </c>
      <c r="E43" s="74" t="s">
        <v>589</v>
      </c>
    </row>
    <row r="44" spans="1:5" x14ac:dyDescent="0.35">
      <c r="A44" s="73" t="s">
        <v>590</v>
      </c>
      <c r="B44" s="73" t="s">
        <v>591</v>
      </c>
      <c r="C44" s="74" t="s">
        <v>553</v>
      </c>
      <c r="D44" s="74" t="s">
        <v>592</v>
      </c>
      <c r="E44" s="74" t="s">
        <v>592</v>
      </c>
    </row>
    <row r="45" spans="1:5" x14ac:dyDescent="0.35">
      <c r="A45" s="73" t="s">
        <v>593</v>
      </c>
      <c r="B45" s="73" t="s">
        <v>594</v>
      </c>
      <c r="C45" s="74" t="s">
        <v>553</v>
      </c>
      <c r="D45" s="74" t="s">
        <v>595</v>
      </c>
      <c r="E45" s="74" t="s">
        <v>595</v>
      </c>
    </row>
    <row r="46" spans="1:5" x14ac:dyDescent="0.35">
      <c r="A46" s="73" t="s">
        <v>599</v>
      </c>
      <c r="B46" s="73" t="s">
        <v>600</v>
      </c>
      <c r="C46" s="73" t="s">
        <v>601</v>
      </c>
      <c r="D46" s="73" t="s">
        <v>602</v>
      </c>
      <c r="E46" s="73" t="s">
        <v>602</v>
      </c>
    </row>
    <row r="47" spans="1:5" x14ac:dyDescent="0.35">
      <c r="A47" s="73" t="s">
        <v>603</v>
      </c>
      <c r="B47" s="73" t="s">
        <v>604</v>
      </c>
      <c r="C47" s="73" t="s">
        <v>555</v>
      </c>
      <c r="D47" s="73" t="s">
        <v>605</v>
      </c>
      <c r="E47" s="73" t="s">
        <v>605</v>
      </c>
    </row>
    <row r="48" spans="1:5" x14ac:dyDescent="0.45">
      <c r="A48" s="69"/>
      <c r="B48" s="70"/>
      <c r="C48" s="40"/>
      <c r="D48" s="72"/>
      <c r="E48" s="72"/>
    </row>
    <row r="49" spans="1:5" ht="13.15" x14ac:dyDescent="0.45">
      <c r="D49" s="39"/>
      <c r="E49" s="3"/>
    </row>
    <row r="50" spans="1:5" ht="13.15" x14ac:dyDescent="0.45">
      <c r="A50" s="71" t="s">
        <v>596</v>
      </c>
      <c r="D50" s="39"/>
      <c r="E50" s="3"/>
    </row>
    <row r="51" spans="1:5" ht="13.15" x14ac:dyDescent="0.45">
      <c r="A51" s="71"/>
      <c r="D51" s="32"/>
    </row>
    <row r="52" spans="1:5" ht="13.15" x14ac:dyDescent="0.45">
      <c r="D52" s="32"/>
    </row>
    <row r="53" spans="1:5" ht="13.15" x14ac:dyDescent="0.45">
      <c r="D53" s="32"/>
    </row>
    <row r="54" spans="1:5" ht="13.15" x14ac:dyDescent="0.45">
      <c r="D54" s="32"/>
    </row>
    <row r="55" spans="1:5" ht="13.15" x14ac:dyDescent="0.45">
      <c r="D55" s="32"/>
    </row>
    <row r="56" spans="1:5" ht="13.15" x14ac:dyDescent="0.45">
      <c r="D56" s="32"/>
    </row>
    <row r="57" spans="1:5" ht="13.15" x14ac:dyDescent="0.45">
      <c r="D57" s="32"/>
    </row>
    <row r="58" spans="1:5" ht="13.15" x14ac:dyDescent="0.45">
      <c r="D58" s="32"/>
    </row>
    <row r="59" spans="1:5" ht="13.15" x14ac:dyDescent="0.45">
      <c r="D59" s="32"/>
    </row>
    <row r="60" spans="1:5" ht="13.15" x14ac:dyDescent="0.45">
      <c r="D60" s="32"/>
    </row>
    <row r="61" spans="1:5" ht="13.15" x14ac:dyDescent="0.45">
      <c r="D61" s="32"/>
    </row>
    <row r="62" spans="1:5" ht="13.15" x14ac:dyDescent="0.45">
      <c r="D62" s="32"/>
    </row>
    <row r="63" spans="1:5" ht="13.15" x14ac:dyDescent="0.45">
      <c r="D63" s="32"/>
    </row>
    <row r="64" spans="1:5" ht="13.15" x14ac:dyDescent="0.45">
      <c r="D64" s="32"/>
    </row>
    <row r="65" spans="4:4" ht="13.15" x14ac:dyDescent="0.45">
      <c r="D65" s="32"/>
    </row>
    <row r="66" spans="4:4" ht="13.15" x14ac:dyDescent="0.45">
      <c r="D66" s="32"/>
    </row>
    <row r="67" spans="4:4" ht="13.15" x14ac:dyDescent="0.45">
      <c r="D67" s="32"/>
    </row>
    <row r="68" spans="4:4" ht="13.15" x14ac:dyDescent="0.45">
      <c r="D68" s="32"/>
    </row>
    <row r="69" spans="4:4" ht="13.15" x14ac:dyDescent="0.45">
      <c r="D69" s="32"/>
    </row>
    <row r="70" spans="4:4" ht="13.15" x14ac:dyDescent="0.45">
      <c r="D70" s="32"/>
    </row>
    <row r="71" spans="4:4" ht="13.15" x14ac:dyDescent="0.45">
      <c r="D71" s="32"/>
    </row>
    <row r="72" spans="4:4" ht="13.15" x14ac:dyDescent="0.45">
      <c r="D72" s="32"/>
    </row>
    <row r="73" spans="4:4" ht="13.15" x14ac:dyDescent="0.45">
      <c r="D73" s="32"/>
    </row>
    <row r="74" spans="4:4" ht="13.15" x14ac:dyDescent="0.45">
      <c r="D74" s="32"/>
    </row>
    <row r="75" spans="4:4" ht="13.15" x14ac:dyDescent="0.45">
      <c r="D75" s="32"/>
    </row>
    <row r="76" spans="4:4" ht="13.15" x14ac:dyDescent="0.45">
      <c r="D76" s="32"/>
    </row>
    <row r="77" spans="4:4" ht="13.15" x14ac:dyDescent="0.45">
      <c r="D77" s="32"/>
    </row>
    <row r="78" spans="4:4" ht="13.15" x14ac:dyDescent="0.45">
      <c r="D78" s="32"/>
    </row>
    <row r="79" spans="4:4" ht="13.15" x14ac:dyDescent="0.45">
      <c r="D79" s="32"/>
    </row>
    <row r="80" spans="4:4" ht="13.15" x14ac:dyDescent="0.45">
      <c r="D80" s="32"/>
    </row>
    <row r="81" spans="4:4" ht="13.15" x14ac:dyDescent="0.45">
      <c r="D81" s="32"/>
    </row>
    <row r="82" spans="4:4" ht="13.15" x14ac:dyDescent="0.45">
      <c r="D82" s="32"/>
    </row>
    <row r="83" spans="4:4" ht="13.15" x14ac:dyDescent="0.45">
      <c r="D83" s="32"/>
    </row>
    <row r="84" spans="4:4" ht="13.15" x14ac:dyDescent="0.45">
      <c r="D84" s="32"/>
    </row>
    <row r="85" spans="4:4" ht="13.15" x14ac:dyDescent="0.45">
      <c r="D85" s="32"/>
    </row>
    <row r="86" spans="4:4" ht="13.15" x14ac:dyDescent="0.45">
      <c r="D86" s="32"/>
    </row>
    <row r="87" spans="4:4" ht="13.15" x14ac:dyDescent="0.45">
      <c r="D87" s="32"/>
    </row>
    <row r="88" spans="4:4" ht="13.15" x14ac:dyDescent="0.45">
      <c r="D88" s="32"/>
    </row>
    <row r="89" spans="4:4" ht="13.15" x14ac:dyDescent="0.45">
      <c r="D89" s="32"/>
    </row>
    <row r="90" spans="4:4" ht="13.15" x14ac:dyDescent="0.45">
      <c r="D90" s="32"/>
    </row>
    <row r="91" spans="4:4" ht="13.15" x14ac:dyDescent="0.45">
      <c r="D91" s="32"/>
    </row>
    <row r="92" spans="4:4" ht="13.15" x14ac:dyDescent="0.45">
      <c r="D92" s="32"/>
    </row>
    <row r="93" spans="4:4" ht="13.15" x14ac:dyDescent="0.45">
      <c r="D93" s="32"/>
    </row>
    <row r="94" spans="4:4" ht="13.15" x14ac:dyDescent="0.45">
      <c r="D94" s="32"/>
    </row>
    <row r="95" spans="4:4" ht="13.15" x14ac:dyDescent="0.45">
      <c r="D95" s="32"/>
    </row>
    <row r="96" spans="4:4" ht="13.15" x14ac:dyDescent="0.45">
      <c r="D96" s="32"/>
    </row>
    <row r="97" spans="4:4" ht="13.15" x14ac:dyDescent="0.45">
      <c r="D97" s="32"/>
    </row>
    <row r="98" spans="4:4" ht="13.15" x14ac:dyDescent="0.45">
      <c r="D98" s="32"/>
    </row>
    <row r="99" spans="4:4" ht="13.15" x14ac:dyDescent="0.45">
      <c r="D99" s="32"/>
    </row>
    <row r="100" spans="4:4" ht="13.15" x14ac:dyDescent="0.45">
      <c r="D100" s="32"/>
    </row>
    <row r="101" spans="4:4" ht="13.15" x14ac:dyDescent="0.45">
      <c r="D101" s="32"/>
    </row>
    <row r="102" spans="4:4" ht="13.15" x14ac:dyDescent="0.45">
      <c r="D102" s="32"/>
    </row>
    <row r="103" spans="4:4" ht="13.15" x14ac:dyDescent="0.45">
      <c r="D103" s="32"/>
    </row>
    <row r="104" spans="4:4" ht="13.15" x14ac:dyDescent="0.45">
      <c r="D104" s="32"/>
    </row>
    <row r="105" spans="4:4" ht="13.15" x14ac:dyDescent="0.45">
      <c r="D105" s="32"/>
    </row>
    <row r="106" spans="4:4" ht="13.15" x14ac:dyDescent="0.45">
      <c r="D106" s="32"/>
    </row>
    <row r="107" spans="4:4" ht="13.15" x14ac:dyDescent="0.45">
      <c r="D107" s="32"/>
    </row>
    <row r="108" spans="4:4" ht="13.15" x14ac:dyDescent="0.45">
      <c r="D108" s="32"/>
    </row>
    <row r="109" spans="4:4" ht="13.15" x14ac:dyDescent="0.45">
      <c r="D109" s="32"/>
    </row>
    <row r="110" spans="4:4" ht="13.15" x14ac:dyDescent="0.45">
      <c r="D110" s="32"/>
    </row>
    <row r="111" spans="4:4" ht="13.15" x14ac:dyDescent="0.45">
      <c r="D111" s="32"/>
    </row>
    <row r="112" spans="4:4" ht="13.15" x14ac:dyDescent="0.45">
      <c r="D112" s="32"/>
    </row>
    <row r="113" spans="4:4" ht="13.15" x14ac:dyDescent="0.45">
      <c r="D113" s="32"/>
    </row>
    <row r="114" spans="4:4" ht="13.15" x14ac:dyDescent="0.45">
      <c r="D114" s="32"/>
    </row>
    <row r="115" spans="4:4" ht="13.15" x14ac:dyDescent="0.45">
      <c r="D115" s="32"/>
    </row>
    <row r="116" spans="4:4" ht="13.15" x14ac:dyDescent="0.45">
      <c r="D116" s="32"/>
    </row>
    <row r="117" spans="4:4" ht="13.15" x14ac:dyDescent="0.45">
      <c r="D117" s="32"/>
    </row>
    <row r="118" spans="4:4" ht="13.15" x14ac:dyDescent="0.45">
      <c r="D118" s="32"/>
    </row>
    <row r="119" spans="4:4" ht="13.15" x14ac:dyDescent="0.45">
      <c r="D119" s="32"/>
    </row>
    <row r="120" spans="4:4" ht="13.15" x14ac:dyDescent="0.45">
      <c r="D120" s="32"/>
    </row>
    <row r="121" spans="4:4" ht="13.15" x14ac:dyDescent="0.45">
      <c r="D121" s="32"/>
    </row>
    <row r="122" spans="4:4" ht="13.15" x14ac:dyDescent="0.45">
      <c r="D122" s="32"/>
    </row>
    <row r="123" spans="4:4" ht="13.15" x14ac:dyDescent="0.45">
      <c r="D123" s="32"/>
    </row>
    <row r="124" spans="4:4" ht="13.15" x14ac:dyDescent="0.45">
      <c r="D124" s="32"/>
    </row>
    <row r="125" spans="4:4" ht="13.15" x14ac:dyDescent="0.45">
      <c r="D125" s="32"/>
    </row>
    <row r="126" spans="4:4" ht="13.15" x14ac:dyDescent="0.45">
      <c r="D126" s="32"/>
    </row>
    <row r="127" spans="4:4" ht="13.15" x14ac:dyDescent="0.45">
      <c r="D127" s="32"/>
    </row>
    <row r="128" spans="4:4" ht="13.15" x14ac:dyDescent="0.45">
      <c r="D128" s="32"/>
    </row>
    <row r="129" spans="4:4" ht="13.15" x14ac:dyDescent="0.45">
      <c r="D129" s="32"/>
    </row>
    <row r="130" spans="4:4" ht="13.15" x14ac:dyDescent="0.45">
      <c r="D130" s="32"/>
    </row>
    <row r="131" spans="4:4" ht="13.15" x14ac:dyDescent="0.45">
      <c r="D131" s="32"/>
    </row>
    <row r="132" spans="4:4" ht="13.15" x14ac:dyDescent="0.45">
      <c r="D132" s="32"/>
    </row>
    <row r="133" spans="4:4" ht="13.15" x14ac:dyDescent="0.45">
      <c r="D133" s="32"/>
    </row>
    <row r="134" spans="4:4" ht="13.15" x14ac:dyDescent="0.45">
      <c r="D134" s="32"/>
    </row>
    <row r="135" spans="4:4" ht="13.15" x14ac:dyDescent="0.45">
      <c r="D135" s="32"/>
    </row>
    <row r="136" spans="4:4" ht="13.15" x14ac:dyDescent="0.45">
      <c r="D136" s="32"/>
    </row>
    <row r="137" spans="4:4" ht="13.15" x14ac:dyDescent="0.45">
      <c r="D137" s="32"/>
    </row>
    <row r="138" spans="4:4" ht="13.15" x14ac:dyDescent="0.45">
      <c r="D138" s="32"/>
    </row>
    <row r="139" spans="4:4" ht="13.15" x14ac:dyDescent="0.45">
      <c r="D139" s="32"/>
    </row>
    <row r="140" spans="4:4" ht="13.15" x14ac:dyDescent="0.45">
      <c r="D140" s="32"/>
    </row>
    <row r="141" spans="4:4" ht="13.15" x14ac:dyDescent="0.45">
      <c r="D141" s="32"/>
    </row>
    <row r="142" spans="4:4" ht="13.15" x14ac:dyDescent="0.45">
      <c r="D142" s="32"/>
    </row>
    <row r="143" spans="4:4" ht="13.15" x14ac:dyDescent="0.45">
      <c r="D143" s="32"/>
    </row>
    <row r="144" spans="4:4" ht="13.15" x14ac:dyDescent="0.45">
      <c r="D144" s="32"/>
    </row>
    <row r="145" spans="4:4" ht="13.15" x14ac:dyDescent="0.45">
      <c r="D145" s="32"/>
    </row>
    <row r="146" spans="4:4" ht="13.15" x14ac:dyDescent="0.45">
      <c r="D146" s="32"/>
    </row>
    <row r="147" spans="4:4" ht="13.15" x14ac:dyDescent="0.45">
      <c r="D147" s="32"/>
    </row>
    <row r="148" spans="4:4" ht="13.15" x14ac:dyDescent="0.45">
      <c r="D148" s="32"/>
    </row>
    <row r="149" spans="4:4" ht="13.15" x14ac:dyDescent="0.45">
      <c r="D149" s="32"/>
    </row>
    <row r="150" spans="4:4" ht="13.15" x14ac:dyDescent="0.45">
      <c r="D150" s="32"/>
    </row>
    <row r="151" spans="4:4" ht="13.15" x14ac:dyDescent="0.45">
      <c r="D151" s="32"/>
    </row>
    <row r="152" spans="4:4" ht="13.15" x14ac:dyDescent="0.45">
      <c r="D152" s="32"/>
    </row>
    <row r="153" spans="4:4" ht="13.15" x14ac:dyDescent="0.45">
      <c r="D153" s="32"/>
    </row>
    <row r="154" spans="4:4" ht="13.15" x14ac:dyDescent="0.45">
      <c r="D154" s="32"/>
    </row>
    <row r="155" spans="4:4" ht="13.15" x14ac:dyDescent="0.45">
      <c r="D155" s="32"/>
    </row>
    <row r="156" spans="4:4" ht="13.15" x14ac:dyDescent="0.45">
      <c r="D156" s="32"/>
    </row>
    <row r="157" spans="4:4" ht="13.15" x14ac:dyDescent="0.45">
      <c r="D157" s="32"/>
    </row>
    <row r="158" spans="4:4" ht="13.15" x14ac:dyDescent="0.45">
      <c r="D158" s="32"/>
    </row>
    <row r="159" spans="4:4" ht="13.15" x14ac:dyDescent="0.45">
      <c r="D159" s="32"/>
    </row>
    <row r="160" spans="4:4" ht="13.15" x14ac:dyDescent="0.45">
      <c r="D160" s="32"/>
    </row>
    <row r="161" spans="4:4" ht="13.15" x14ac:dyDescent="0.45">
      <c r="D161" s="32"/>
    </row>
    <row r="162" spans="4:4" ht="13.15" x14ac:dyDescent="0.45">
      <c r="D162" s="32"/>
    </row>
    <row r="163" spans="4:4" ht="13.15" x14ac:dyDescent="0.45">
      <c r="D163" s="32"/>
    </row>
    <row r="164" spans="4:4" ht="13.15" x14ac:dyDescent="0.45">
      <c r="D164" s="32"/>
    </row>
    <row r="165" spans="4:4" ht="13.15" x14ac:dyDescent="0.45">
      <c r="D165" s="32"/>
    </row>
    <row r="166" spans="4:4" ht="13.15" x14ac:dyDescent="0.45">
      <c r="D166" s="32"/>
    </row>
    <row r="167" spans="4:4" ht="13.15" x14ac:dyDescent="0.45">
      <c r="D167" s="32"/>
    </row>
    <row r="168" spans="4:4" ht="13.15" x14ac:dyDescent="0.45">
      <c r="D168" s="32"/>
    </row>
    <row r="169" spans="4:4" ht="13.15" x14ac:dyDescent="0.45">
      <c r="D169" s="32"/>
    </row>
    <row r="170" spans="4:4" ht="13.15" x14ac:dyDescent="0.45">
      <c r="D170" s="32"/>
    </row>
    <row r="171" spans="4:4" ht="13.15" x14ac:dyDescent="0.45">
      <c r="D171" s="32"/>
    </row>
    <row r="172" spans="4:4" ht="13.15" x14ac:dyDescent="0.45">
      <c r="D172" s="32"/>
    </row>
    <row r="173" spans="4:4" ht="13.15" x14ac:dyDescent="0.45">
      <c r="D173" s="32"/>
    </row>
    <row r="174" spans="4:4" ht="13.15" x14ac:dyDescent="0.45">
      <c r="D174" s="32"/>
    </row>
    <row r="175" spans="4:4" ht="13.15" x14ac:dyDescent="0.45">
      <c r="D175" s="32"/>
    </row>
    <row r="176" spans="4:4" ht="13.15" x14ac:dyDescent="0.45">
      <c r="D176" s="32"/>
    </row>
    <row r="177" spans="4:4" ht="13.15" x14ac:dyDescent="0.45">
      <c r="D177" s="32"/>
    </row>
    <row r="178" spans="4:4" ht="13.15" x14ac:dyDescent="0.45">
      <c r="D178" s="32"/>
    </row>
    <row r="179" spans="4:4" ht="13.15" x14ac:dyDescent="0.45">
      <c r="D179" s="32"/>
    </row>
    <row r="180" spans="4:4" ht="13.15" x14ac:dyDescent="0.45">
      <c r="D180" s="32"/>
    </row>
    <row r="181" spans="4:4" ht="13.15" x14ac:dyDescent="0.45">
      <c r="D181" s="32"/>
    </row>
    <row r="182" spans="4:4" ht="13.15" x14ac:dyDescent="0.45">
      <c r="D182" s="32"/>
    </row>
    <row r="183" spans="4:4" ht="13.15" x14ac:dyDescent="0.45">
      <c r="D183" s="32"/>
    </row>
    <row r="184" spans="4:4" ht="13.15" x14ac:dyDescent="0.45">
      <c r="D184" s="32"/>
    </row>
    <row r="185" spans="4:4" ht="13.15" x14ac:dyDescent="0.45">
      <c r="D185" s="32"/>
    </row>
    <row r="186" spans="4:4" ht="13.15" x14ac:dyDescent="0.45">
      <c r="D186" s="32"/>
    </row>
    <row r="187" spans="4:4" ht="13.15" x14ac:dyDescent="0.45">
      <c r="D187" s="32"/>
    </row>
    <row r="188" spans="4:4" ht="13.15" x14ac:dyDescent="0.45">
      <c r="D188" s="32"/>
    </row>
    <row r="189" spans="4:4" ht="13.15" x14ac:dyDescent="0.45">
      <c r="D189" s="32"/>
    </row>
    <row r="190" spans="4:4" ht="13.15" x14ac:dyDescent="0.45">
      <c r="D190" s="32"/>
    </row>
    <row r="191" spans="4:4" ht="13.15" x14ac:dyDescent="0.45">
      <c r="D191" s="32"/>
    </row>
    <row r="192" spans="4:4" ht="13.15" x14ac:dyDescent="0.45">
      <c r="D192" s="32"/>
    </row>
    <row r="193" spans="4:4" ht="13.15" x14ac:dyDescent="0.45">
      <c r="D193" s="32"/>
    </row>
    <row r="194" spans="4:4" ht="13.15" x14ac:dyDescent="0.45">
      <c r="D194" s="32"/>
    </row>
    <row r="195" spans="4:4" ht="13.15" x14ac:dyDescent="0.45">
      <c r="D195" s="32"/>
    </row>
    <row r="196" spans="4:4" ht="13.15" x14ac:dyDescent="0.45">
      <c r="D196" s="32"/>
    </row>
    <row r="197" spans="4:4" ht="13.15" x14ac:dyDescent="0.45">
      <c r="D197" s="32"/>
    </row>
    <row r="198" spans="4:4" ht="13.15" x14ac:dyDescent="0.45">
      <c r="D198" s="32"/>
    </row>
    <row r="199" spans="4:4" ht="13.15" x14ac:dyDescent="0.45">
      <c r="D199" s="32"/>
    </row>
    <row r="200" spans="4:4" ht="13.15" x14ac:dyDescent="0.45">
      <c r="D200" s="32"/>
    </row>
    <row r="201" spans="4:4" ht="13.15" x14ac:dyDescent="0.45">
      <c r="D201" s="32"/>
    </row>
    <row r="202" spans="4:4" ht="13.15" x14ac:dyDescent="0.45">
      <c r="D202" s="32"/>
    </row>
    <row r="203" spans="4:4" ht="13.15" x14ac:dyDescent="0.45">
      <c r="D203" s="32"/>
    </row>
    <row r="204" spans="4:4" ht="13.15" x14ac:dyDescent="0.45">
      <c r="D204" s="32"/>
    </row>
    <row r="205" spans="4:4" ht="13.15" x14ac:dyDescent="0.45">
      <c r="D205" s="32"/>
    </row>
    <row r="206" spans="4:4" ht="13.15" x14ac:dyDescent="0.45">
      <c r="D206" s="32"/>
    </row>
    <row r="207" spans="4:4" ht="13.15" x14ac:dyDescent="0.45">
      <c r="D207" s="32"/>
    </row>
    <row r="208" spans="4:4" ht="13.15" x14ac:dyDescent="0.45">
      <c r="D208" s="32"/>
    </row>
    <row r="209" spans="4:4" ht="13.15" x14ac:dyDescent="0.45">
      <c r="D209" s="32"/>
    </row>
    <row r="210" spans="4:4" ht="13.15" x14ac:dyDescent="0.45">
      <c r="D210" s="32"/>
    </row>
    <row r="211" spans="4:4" ht="13.15" x14ac:dyDescent="0.45">
      <c r="D211" s="32"/>
    </row>
    <row r="212" spans="4:4" ht="13.15" x14ac:dyDescent="0.45">
      <c r="D212" s="32"/>
    </row>
    <row r="213" spans="4:4" ht="13.15" x14ac:dyDescent="0.45">
      <c r="D213" s="32"/>
    </row>
    <row r="214" spans="4:4" ht="13.15" x14ac:dyDescent="0.45">
      <c r="D214" s="32"/>
    </row>
    <row r="215" spans="4:4" ht="13.15" x14ac:dyDescent="0.45">
      <c r="D215" s="32"/>
    </row>
    <row r="216" spans="4:4" ht="13.15" x14ac:dyDescent="0.45">
      <c r="D216" s="32"/>
    </row>
    <row r="217" spans="4:4" ht="13.15" x14ac:dyDescent="0.45">
      <c r="D217" s="32"/>
    </row>
    <row r="218" spans="4:4" ht="13.15" x14ac:dyDescent="0.45">
      <c r="D218" s="32"/>
    </row>
    <row r="219" spans="4:4" ht="13.15" x14ac:dyDescent="0.45">
      <c r="D219" s="32"/>
    </row>
    <row r="220" spans="4:4" ht="13.15" x14ac:dyDescent="0.45">
      <c r="D220" s="32"/>
    </row>
    <row r="221" spans="4:4" ht="13.15" x14ac:dyDescent="0.45">
      <c r="D221" s="32"/>
    </row>
    <row r="222" spans="4:4" ht="13.15" x14ac:dyDescent="0.45">
      <c r="D222" s="32"/>
    </row>
    <row r="223" spans="4:4" ht="13.15" x14ac:dyDescent="0.45">
      <c r="D223" s="32"/>
    </row>
    <row r="224" spans="4:4" ht="13.15" x14ac:dyDescent="0.45">
      <c r="D224" s="32"/>
    </row>
    <row r="225" spans="4:4" ht="13.15" x14ac:dyDescent="0.45">
      <c r="D225" s="32"/>
    </row>
    <row r="226" spans="4:4" ht="13.15" x14ac:dyDescent="0.45">
      <c r="D226" s="32"/>
    </row>
    <row r="227" spans="4:4" ht="13.15" x14ac:dyDescent="0.45">
      <c r="D227" s="32"/>
    </row>
    <row r="228" spans="4:4" ht="13.15" x14ac:dyDescent="0.45">
      <c r="D228" s="32"/>
    </row>
    <row r="229" spans="4:4" ht="13.15" x14ac:dyDescent="0.45">
      <c r="D229" s="32"/>
    </row>
    <row r="230" spans="4:4" ht="13.15" x14ac:dyDescent="0.45">
      <c r="D230" s="32"/>
    </row>
    <row r="231" spans="4:4" ht="13.15" x14ac:dyDescent="0.45">
      <c r="D231" s="32"/>
    </row>
    <row r="232" spans="4:4" ht="13.15" x14ac:dyDescent="0.45">
      <c r="D232" s="32"/>
    </row>
    <row r="233" spans="4:4" ht="13.15" x14ac:dyDescent="0.45">
      <c r="D233" s="32"/>
    </row>
    <row r="234" spans="4:4" ht="13.15" x14ac:dyDescent="0.45">
      <c r="D234" s="32"/>
    </row>
    <row r="235" spans="4:4" ht="13.15" x14ac:dyDescent="0.45">
      <c r="D235" s="32"/>
    </row>
    <row r="236" spans="4:4" ht="13.15" x14ac:dyDescent="0.45">
      <c r="D236" s="32"/>
    </row>
    <row r="237" spans="4:4" ht="13.15" x14ac:dyDescent="0.45">
      <c r="D237" s="32"/>
    </row>
    <row r="238" spans="4:4" ht="13.15" x14ac:dyDescent="0.45">
      <c r="D238" s="32"/>
    </row>
    <row r="239" spans="4:4" ht="13.15" x14ac:dyDescent="0.45">
      <c r="D239" s="32"/>
    </row>
    <row r="240" spans="4:4" ht="13.15" x14ac:dyDescent="0.45">
      <c r="D240" s="32"/>
    </row>
    <row r="241" spans="4:4" ht="13.15" x14ac:dyDescent="0.45">
      <c r="D241" s="32"/>
    </row>
    <row r="242" spans="4:4" ht="13.15" x14ac:dyDescent="0.45">
      <c r="D242" s="32"/>
    </row>
    <row r="243" spans="4:4" ht="13.15" x14ac:dyDescent="0.45">
      <c r="D243" s="32"/>
    </row>
    <row r="244" spans="4:4" ht="13.15" x14ac:dyDescent="0.45">
      <c r="D244" s="32"/>
    </row>
    <row r="245" spans="4:4" ht="13.15" x14ac:dyDescent="0.45">
      <c r="D245" s="32"/>
    </row>
    <row r="246" spans="4:4" ht="13.15" x14ac:dyDescent="0.45">
      <c r="D246" s="32"/>
    </row>
    <row r="247" spans="4:4" ht="13.15" x14ac:dyDescent="0.45">
      <c r="D247" s="32"/>
    </row>
    <row r="248" spans="4:4" ht="13.15" x14ac:dyDescent="0.45">
      <c r="D248" s="32"/>
    </row>
    <row r="249" spans="4:4" ht="13.15" x14ac:dyDescent="0.45">
      <c r="D249" s="32"/>
    </row>
    <row r="250" spans="4:4" ht="13.15" x14ac:dyDescent="0.45">
      <c r="D250" s="32"/>
    </row>
    <row r="251" spans="4:4" ht="13.15" x14ac:dyDescent="0.45">
      <c r="D251" s="32"/>
    </row>
    <row r="252" spans="4:4" ht="13.15" x14ac:dyDescent="0.45">
      <c r="D252" s="32"/>
    </row>
    <row r="253" spans="4:4" ht="13.15" x14ac:dyDescent="0.45">
      <c r="D253" s="32"/>
    </row>
    <row r="254" spans="4:4" ht="13.15" x14ac:dyDescent="0.45">
      <c r="D254" s="32"/>
    </row>
    <row r="255" spans="4:4" ht="13.15" x14ac:dyDescent="0.45">
      <c r="D255" s="32"/>
    </row>
    <row r="256" spans="4:4" ht="13.15" x14ac:dyDescent="0.45">
      <c r="D256" s="32"/>
    </row>
    <row r="257" spans="4:4" ht="13.15" x14ac:dyDescent="0.45">
      <c r="D257" s="32"/>
    </row>
    <row r="258" spans="4:4" ht="13.15" x14ac:dyDescent="0.45">
      <c r="D258" s="32"/>
    </row>
    <row r="259" spans="4:4" ht="13.15" x14ac:dyDescent="0.45">
      <c r="D259" s="32"/>
    </row>
    <row r="260" spans="4:4" ht="13.15" x14ac:dyDescent="0.45">
      <c r="D260" s="32"/>
    </row>
    <row r="261" spans="4:4" ht="13.15" x14ac:dyDescent="0.45">
      <c r="D261" s="32"/>
    </row>
    <row r="262" spans="4:4" ht="13.15" x14ac:dyDescent="0.45">
      <c r="D262" s="32"/>
    </row>
    <row r="263" spans="4:4" ht="13.15" x14ac:dyDescent="0.45">
      <c r="D263" s="32"/>
    </row>
    <row r="264" spans="4:4" ht="13.15" x14ac:dyDescent="0.45">
      <c r="D264" s="32"/>
    </row>
    <row r="265" spans="4:4" ht="13.15" x14ac:dyDescent="0.45">
      <c r="D265" s="32"/>
    </row>
    <row r="266" spans="4:4" ht="13.15" x14ac:dyDescent="0.45">
      <c r="D266" s="32"/>
    </row>
    <row r="267" spans="4:4" ht="13.15" x14ac:dyDescent="0.45">
      <c r="D267" s="32"/>
    </row>
    <row r="268" spans="4:4" ht="13.15" x14ac:dyDescent="0.45">
      <c r="D268" s="32"/>
    </row>
    <row r="269" spans="4:4" ht="13.15" x14ac:dyDescent="0.45">
      <c r="D269" s="32"/>
    </row>
    <row r="270" spans="4:4" ht="13.15" x14ac:dyDescent="0.45">
      <c r="D270" s="32"/>
    </row>
    <row r="271" spans="4:4" ht="13.15" x14ac:dyDescent="0.45">
      <c r="D271" s="32"/>
    </row>
    <row r="272" spans="4:4" ht="13.15" x14ac:dyDescent="0.45">
      <c r="D272" s="32"/>
    </row>
    <row r="273" spans="4:4" ht="13.15" x14ac:dyDescent="0.45">
      <c r="D273" s="32"/>
    </row>
    <row r="274" spans="4:4" ht="13.15" x14ac:dyDescent="0.45">
      <c r="D274" s="32"/>
    </row>
    <row r="275" spans="4:4" ht="13.15" x14ac:dyDescent="0.45">
      <c r="D275" s="32"/>
    </row>
    <row r="276" spans="4:4" ht="13.15" x14ac:dyDescent="0.45">
      <c r="D276" s="32"/>
    </row>
    <row r="277" spans="4:4" ht="13.15" x14ac:dyDescent="0.45">
      <c r="D277" s="32"/>
    </row>
    <row r="278" spans="4:4" ht="13.15" x14ac:dyDescent="0.45">
      <c r="D278" s="32"/>
    </row>
    <row r="279" spans="4:4" ht="13.15" x14ac:dyDescent="0.45">
      <c r="D279" s="32"/>
    </row>
    <row r="280" spans="4:4" ht="13.15" x14ac:dyDescent="0.45">
      <c r="D280" s="32"/>
    </row>
    <row r="281" spans="4:4" ht="13.15" x14ac:dyDescent="0.45">
      <c r="D281" s="32"/>
    </row>
    <row r="282" spans="4:4" ht="13.15" x14ac:dyDescent="0.45">
      <c r="D282" s="32"/>
    </row>
    <row r="283" spans="4:4" ht="13.15" x14ac:dyDescent="0.45">
      <c r="D283" s="32"/>
    </row>
    <row r="284" spans="4:4" ht="13.15" x14ac:dyDescent="0.45">
      <c r="D284" s="32"/>
    </row>
    <row r="285" spans="4:4" ht="13.15" x14ac:dyDescent="0.45">
      <c r="D285" s="32"/>
    </row>
    <row r="286" spans="4:4" ht="13.15" x14ac:dyDescent="0.45">
      <c r="D286" s="32"/>
    </row>
    <row r="287" spans="4:4" ht="13.15" x14ac:dyDescent="0.45">
      <c r="D287" s="32"/>
    </row>
    <row r="288" spans="4:4" ht="13.15" x14ac:dyDescent="0.45">
      <c r="D288" s="32"/>
    </row>
    <row r="289" spans="4:4" ht="13.15" x14ac:dyDescent="0.45">
      <c r="D289" s="32"/>
    </row>
    <row r="290" spans="4:4" ht="13.15" x14ac:dyDescent="0.45">
      <c r="D290" s="32"/>
    </row>
    <row r="291" spans="4:4" ht="13.15" x14ac:dyDescent="0.45">
      <c r="D291" s="32"/>
    </row>
    <row r="292" spans="4:4" ht="13.15" x14ac:dyDescent="0.45">
      <c r="D292" s="32"/>
    </row>
    <row r="293" spans="4:4" ht="13.15" x14ac:dyDescent="0.45">
      <c r="D293" s="32"/>
    </row>
    <row r="294" spans="4:4" ht="13.15" x14ac:dyDescent="0.45">
      <c r="D294" s="32"/>
    </row>
    <row r="295" spans="4:4" ht="13.15" x14ac:dyDescent="0.45">
      <c r="D295" s="32"/>
    </row>
    <row r="296" spans="4:4" ht="13.15" x14ac:dyDescent="0.45">
      <c r="D296" s="32"/>
    </row>
    <row r="297" spans="4:4" ht="13.15" x14ac:dyDescent="0.45">
      <c r="D297" s="32"/>
    </row>
    <row r="298" spans="4:4" ht="13.15" x14ac:dyDescent="0.45">
      <c r="D298" s="32"/>
    </row>
    <row r="299" spans="4:4" ht="13.15" x14ac:dyDescent="0.45">
      <c r="D299" s="32"/>
    </row>
    <row r="300" spans="4:4" ht="13.15" x14ac:dyDescent="0.45">
      <c r="D300" s="32"/>
    </row>
    <row r="301" spans="4:4" ht="13.15" x14ac:dyDescent="0.45">
      <c r="D301" s="32"/>
    </row>
    <row r="302" spans="4:4" ht="13.15" x14ac:dyDescent="0.45">
      <c r="D302" s="32"/>
    </row>
    <row r="303" spans="4:4" ht="13.15" x14ac:dyDescent="0.45">
      <c r="D303" s="32"/>
    </row>
    <row r="304" spans="4:4" ht="13.15" x14ac:dyDescent="0.45">
      <c r="D304" s="32"/>
    </row>
    <row r="305" spans="4:4" ht="13.15" x14ac:dyDescent="0.45">
      <c r="D305" s="32"/>
    </row>
    <row r="306" spans="4:4" ht="13.15" x14ac:dyDescent="0.45">
      <c r="D306" s="32"/>
    </row>
    <row r="307" spans="4:4" ht="13.15" x14ac:dyDescent="0.45">
      <c r="D307" s="32"/>
    </row>
    <row r="308" spans="4:4" ht="13.15" x14ac:dyDescent="0.45">
      <c r="D308" s="32"/>
    </row>
    <row r="309" spans="4:4" ht="13.15" x14ac:dyDescent="0.45">
      <c r="D309" s="32"/>
    </row>
    <row r="310" spans="4:4" ht="13.15" x14ac:dyDescent="0.45">
      <c r="D310" s="32"/>
    </row>
    <row r="311" spans="4:4" ht="13.15" x14ac:dyDescent="0.45">
      <c r="D311" s="32"/>
    </row>
    <row r="312" spans="4:4" ht="13.15" x14ac:dyDescent="0.45">
      <c r="D312" s="32"/>
    </row>
    <row r="313" spans="4:4" ht="13.15" x14ac:dyDescent="0.45">
      <c r="D313" s="32"/>
    </row>
    <row r="314" spans="4:4" ht="13.15" x14ac:dyDescent="0.45">
      <c r="D314" s="32"/>
    </row>
    <row r="315" spans="4:4" ht="13.15" x14ac:dyDescent="0.45">
      <c r="D315" s="32"/>
    </row>
    <row r="316" spans="4:4" ht="13.15" x14ac:dyDescent="0.45">
      <c r="D316" s="32"/>
    </row>
    <row r="317" spans="4:4" ht="13.15" x14ac:dyDescent="0.45">
      <c r="D317" s="32"/>
    </row>
    <row r="318" spans="4:4" ht="13.15" x14ac:dyDescent="0.45">
      <c r="D318" s="32"/>
    </row>
    <row r="319" spans="4:4" ht="13.15" x14ac:dyDescent="0.45">
      <c r="D319" s="32"/>
    </row>
    <row r="320" spans="4:4" ht="13.15" x14ac:dyDescent="0.45">
      <c r="D320" s="32"/>
    </row>
    <row r="321" spans="4:4" ht="13.15" x14ac:dyDescent="0.45">
      <c r="D321" s="32"/>
    </row>
    <row r="322" spans="4:4" ht="13.15" x14ac:dyDescent="0.45">
      <c r="D322" s="32"/>
    </row>
    <row r="323" spans="4:4" ht="13.15" x14ac:dyDescent="0.45">
      <c r="D323" s="32"/>
    </row>
    <row r="324" spans="4:4" ht="13.15" x14ac:dyDescent="0.45">
      <c r="D324" s="32"/>
    </row>
    <row r="325" spans="4:4" ht="13.15" x14ac:dyDescent="0.45">
      <c r="D325" s="32"/>
    </row>
    <row r="326" spans="4:4" ht="13.15" x14ac:dyDescent="0.45">
      <c r="D326" s="32"/>
    </row>
    <row r="327" spans="4:4" ht="13.15" x14ac:dyDescent="0.45">
      <c r="D327" s="32"/>
    </row>
    <row r="328" spans="4:4" ht="13.15" x14ac:dyDescent="0.45">
      <c r="D328" s="32"/>
    </row>
    <row r="329" spans="4:4" ht="13.15" x14ac:dyDescent="0.45">
      <c r="D329" s="32"/>
    </row>
    <row r="330" spans="4:4" ht="13.15" x14ac:dyDescent="0.45">
      <c r="D330" s="32"/>
    </row>
    <row r="331" spans="4:4" ht="13.15" x14ac:dyDescent="0.45">
      <c r="D331" s="32"/>
    </row>
    <row r="332" spans="4:4" ht="13.15" x14ac:dyDescent="0.45">
      <c r="D332" s="32"/>
    </row>
    <row r="333" spans="4:4" ht="13.15" x14ac:dyDescent="0.45">
      <c r="D333" s="32"/>
    </row>
    <row r="334" spans="4:4" ht="13.15" x14ac:dyDescent="0.45">
      <c r="D334" s="32"/>
    </row>
    <row r="335" spans="4:4" ht="13.15" x14ac:dyDescent="0.45">
      <c r="D335" s="32"/>
    </row>
    <row r="336" spans="4:4" ht="13.15" x14ac:dyDescent="0.45">
      <c r="D336" s="32"/>
    </row>
    <row r="337" spans="4:4" ht="13.15" x14ac:dyDescent="0.45">
      <c r="D337" s="32"/>
    </row>
    <row r="338" spans="4:4" ht="13.15" x14ac:dyDescent="0.45">
      <c r="D338" s="32"/>
    </row>
    <row r="339" spans="4:4" ht="13.15" x14ac:dyDescent="0.45">
      <c r="D339" s="32"/>
    </row>
    <row r="340" spans="4:4" ht="13.15" x14ac:dyDescent="0.45">
      <c r="D340" s="32"/>
    </row>
    <row r="341" spans="4:4" ht="13.15" x14ac:dyDescent="0.45">
      <c r="D341" s="32"/>
    </row>
    <row r="342" spans="4:4" ht="13.15" x14ac:dyDescent="0.45">
      <c r="D342" s="32"/>
    </row>
    <row r="343" spans="4:4" ht="13.15" x14ac:dyDescent="0.45">
      <c r="D343" s="32"/>
    </row>
    <row r="344" spans="4:4" ht="13.15" x14ac:dyDescent="0.45">
      <c r="D344" s="32"/>
    </row>
    <row r="345" spans="4:4" ht="13.15" x14ac:dyDescent="0.45">
      <c r="D345" s="32"/>
    </row>
    <row r="346" spans="4:4" ht="13.15" x14ac:dyDescent="0.45">
      <c r="D346" s="32"/>
    </row>
    <row r="347" spans="4:4" ht="13.15" x14ac:dyDescent="0.45">
      <c r="D347" s="32"/>
    </row>
    <row r="348" spans="4:4" ht="13.15" x14ac:dyDescent="0.45">
      <c r="D348" s="32"/>
    </row>
    <row r="349" spans="4:4" ht="13.15" x14ac:dyDescent="0.45">
      <c r="D349" s="32"/>
    </row>
    <row r="350" spans="4:4" ht="13.15" x14ac:dyDescent="0.45">
      <c r="D350" s="32"/>
    </row>
    <row r="351" spans="4:4" ht="13.15" x14ac:dyDescent="0.45">
      <c r="D351" s="32"/>
    </row>
    <row r="352" spans="4:4" ht="13.15" x14ac:dyDescent="0.45">
      <c r="D352" s="32"/>
    </row>
    <row r="353" spans="4:4" ht="13.15" x14ac:dyDescent="0.45">
      <c r="D353" s="32"/>
    </row>
    <row r="354" spans="4:4" ht="13.15" x14ac:dyDescent="0.45">
      <c r="D354" s="32"/>
    </row>
    <row r="355" spans="4:4" ht="13.15" x14ac:dyDescent="0.45">
      <c r="D355" s="32"/>
    </row>
    <row r="356" spans="4:4" ht="13.15" x14ac:dyDescent="0.45">
      <c r="D356" s="32"/>
    </row>
    <row r="357" spans="4:4" ht="13.15" x14ac:dyDescent="0.45">
      <c r="D357" s="32"/>
    </row>
    <row r="358" spans="4:4" ht="13.15" x14ac:dyDescent="0.45">
      <c r="D358" s="32"/>
    </row>
    <row r="359" spans="4:4" ht="13.15" x14ac:dyDescent="0.45">
      <c r="D359" s="32"/>
    </row>
    <row r="360" spans="4:4" ht="13.15" x14ac:dyDescent="0.45">
      <c r="D360" s="32"/>
    </row>
    <row r="361" spans="4:4" ht="13.15" x14ac:dyDescent="0.45">
      <c r="D361" s="32"/>
    </row>
    <row r="362" spans="4:4" ht="13.15" x14ac:dyDescent="0.45">
      <c r="D362" s="32"/>
    </row>
    <row r="363" spans="4:4" ht="13.15" x14ac:dyDescent="0.45">
      <c r="D363" s="32"/>
    </row>
    <row r="364" spans="4:4" ht="13.15" x14ac:dyDescent="0.45">
      <c r="D364" s="32"/>
    </row>
    <row r="365" spans="4:4" ht="13.15" x14ac:dyDescent="0.45">
      <c r="D365" s="32"/>
    </row>
    <row r="366" spans="4:4" ht="13.15" x14ac:dyDescent="0.45">
      <c r="D366" s="32"/>
    </row>
    <row r="367" spans="4:4" ht="13.15" x14ac:dyDescent="0.45">
      <c r="D367" s="32"/>
    </row>
    <row r="368" spans="4:4" ht="13.15" x14ac:dyDescent="0.45">
      <c r="D368" s="32"/>
    </row>
    <row r="369" spans="4:4" ht="13.15" x14ac:dyDescent="0.45">
      <c r="D369" s="32"/>
    </row>
    <row r="370" spans="4:4" ht="13.15" x14ac:dyDescent="0.45">
      <c r="D370" s="32"/>
    </row>
    <row r="371" spans="4:4" ht="13.15" x14ac:dyDescent="0.45">
      <c r="D371" s="32"/>
    </row>
    <row r="372" spans="4:4" ht="13.15" x14ac:dyDescent="0.45">
      <c r="D372" s="32"/>
    </row>
    <row r="373" spans="4:4" ht="13.15" x14ac:dyDescent="0.45">
      <c r="D373" s="32"/>
    </row>
    <row r="374" spans="4:4" ht="13.15" x14ac:dyDescent="0.45">
      <c r="D374" s="32"/>
    </row>
    <row r="375" spans="4:4" ht="13.15" x14ac:dyDescent="0.45">
      <c r="D375" s="32"/>
    </row>
    <row r="376" spans="4:4" ht="13.15" x14ac:dyDescent="0.45">
      <c r="D376" s="32"/>
    </row>
    <row r="377" spans="4:4" ht="13.15" x14ac:dyDescent="0.45">
      <c r="D377" s="32"/>
    </row>
    <row r="378" spans="4:4" ht="13.15" x14ac:dyDescent="0.45">
      <c r="D378" s="32"/>
    </row>
    <row r="379" spans="4:4" ht="13.15" x14ac:dyDescent="0.45">
      <c r="D379" s="32"/>
    </row>
    <row r="380" spans="4:4" ht="13.15" x14ac:dyDescent="0.45">
      <c r="D380" s="32"/>
    </row>
    <row r="381" spans="4:4" ht="13.15" x14ac:dyDescent="0.45">
      <c r="D381" s="32"/>
    </row>
    <row r="382" spans="4:4" ht="13.15" x14ac:dyDescent="0.45">
      <c r="D382" s="32"/>
    </row>
    <row r="383" spans="4:4" ht="13.15" x14ac:dyDescent="0.45">
      <c r="D383" s="32"/>
    </row>
    <row r="384" spans="4:4" ht="13.15" x14ac:dyDescent="0.45">
      <c r="D384" s="32"/>
    </row>
    <row r="385" spans="4:4" ht="13.15" x14ac:dyDescent="0.45">
      <c r="D385" s="32"/>
    </row>
    <row r="386" spans="4:4" ht="13.15" x14ac:dyDescent="0.45">
      <c r="D386" s="32"/>
    </row>
    <row r="387" spans="4:4" ht="13.15" x14ac:dyDescent="0.45">
      <c r="D387" s="32"/>
    </row>
    <row r="388" spans="4:4" ht="13.15" x14ac:dyDescent="0.45">
      <c r="D388" s="32"/>
    </row>
    <row r="389" spans="4:4" ht="13.15" x14ac:dyDescent="0.45">
      <c r="D389" s="32"/>
    </row>
    <row r="390" spans="4:4" ht="13.15" x14ac:dyDescent="0.45">
      <c r="D390" s="32"/>
    </row>
    <row r="391" spans="4:4" ht="13.15" x14ac:dyDescent="0.45">
      <c r="D391" s="32"/>
    </row>
    <row r="392" spans="4:4" ht="13.15" x14ac:dyDescent="0.45">
      <c r="D392" s="32"/>
    </row>
    <row r="393" spans="4:4" ht="13.15" x14ac:dyDescent="0.45">
      <c r="D393" s="32"/>
    </row>
    <row r="394" spans="4:4" ht="13.15" x14ac:dyDescent="0.45">
      <c r="D394" s="32"/>
    </row>
    <row r="395" spans="4:4" ht="13.15" x14ac:dyDescent="0.45">
      <c r="D395" s="32"/>
    </row>
    <row r="396" spans="4:4" ht="13.15" x14ac:dyDescent="0.45">
      <c r="D396" s="32"/>
    </row>
    <row r="397" spans="4:4" ht="13.15" x14ac:dyDescent="0.45">
      <c r="D397" s="32"/>
    </row>
    <row r="398" spans="4:4" ht="13.15" x14ac:dyDescent="0.45">
      <c r="D398" s="32"/>
    </row>
    <row r="399" spans="4:4" ht="13.15" x14ac:dyDescent="0.45">
      <c r="D399" s="32"/>
    </row>
    <row r="400" spans="4:4" ht="13.15" x14ac:dyDescent="0.45">
      <c r="D400" s="32"/>
    </row>
    <row r="401" spans="4:4" ht="13.15" x14ac:dyDescent="0.45">
      <c r="D401" s="32"/>
    </row>
    <row r="402" spans="4:4" ht="13.15" x14ac:dyDescent="0.45">
      <c r="D402" s="32"/>
    </row>
    <row r="403" spans="4:4" ht="13.15" x14ac:dyDescent="0.45">
      <c r="D403" s="32"/>
    </row>
    <row r="404" spans="4:4" ht="13.15" x14ac:dyDescent="0.45">
      <c r="D404" s="32"/>
    </row>
    <row r="405" spans="4:4" ht="13.15" x14ac:dyDescent="0.45">
      <c r="D405" s="32"/>
    </row>
    <row r="406" spans="4:4" ht="13.15" x14ac:dyDescent="0.45">
      <c r="D406" s="32"/>
    </row>
    <row r="407" spans="4:4" ht="13.15" x14ac:dyDescent="0.45">
      <c r="D407" s="32"/>
    </row>
    <row r="408" spans="4:4" ht="13.15" x14ac:dyDescent="0.45">
      <c r="D408" s="32"/>
    </row>
    <row r="409" spans="4:4" ht="13.15" x14ac:dyDescent="0.45">
      <c r="D409" s="32"/>
    </row>
    <row r="410" spans="4:4" ht="13.15" x14ac:dyDescent="0.45">
      <c r="D410" s="32"/>
    </row>
    <row r="411" spans="4:4" ht="13.15" x14ac:dyDescent="0.45">
      <c r="D411" s="32"/>
    </row>
    <row r="412" spans="4:4" ht="13.15" x14ac:dyDescent="0.45">
      <c r="D412" s="32"/>
    </row>
    <row r="413" spans="4:4" ht="13.15" x14ac:dyDescent="0.45">
      <c r="D413" s="32"/>
    </row>
    <row r="414" spans="4:4" ht="13.15" x14ac:dyDescent="0.45">
      <c r="D414" s="32"/>
    </row>
    <row r="415" spans="4:4" ht="13.15" x14ac:dyDescent="0.45">
      <c r="D415" s="32"/>
    </row>
    <row r="416" spans="4:4" ht="13.15" x14ac:dyDescent="0.45">
      <c r="D416" s="32"/>
    </row>
    <row r="417" spans="4:4" ht="13.15" x14ac:dyDescent="0.45">
      <c r="D417" s="32"/>
    </row>
    <row r="418" spans="4:4" ht="13.15" x14ac:dyDescent="0.45">
      <c r="D418" s="32"/>
    </row>
    <row r="419" spans="4:4" ht="13.15" x14ac:dyDescent="0.45">
      <c r="D419" s="32"/>
    </row>
    <row r="420" spans="4:4" ht="13.15" x14ac:dyDescent="0.45">
      <c r="D420" s="32"/>
    </row>
    <row r="421" spans="4:4" ht="13.15" x14ac:dyDescent="0.45">
      <c r="D421" s="32"/>
    </row>
    <row r="422" spans="4:4" ht="13.15" x14ac:dyDescent="0.45">
      <c r="D422" s="32"/>
    </row>
    <row r="423" spans="4:4" ht="13.15" x14ac:dyDescent="0.45">
      <c r="D423" s="32"/>
    </row>
    <row r="424" spans="4:4" ht="13.15" x14ac:dyDescent="0.45">
      <c r="D424" s="32"/>
    </row>
    <row r="425" spans="4:4" ht="13.15" x14ac:dyDescent="0.45">
      <c r="D425" s="32"/>
    </row>
    <row r="426" spans="4:4" ht="13.15" x14ac:dyDescent="0.45">
      <c r="D426" s="32"/>
    </row>
    <row r="427" spans="4:4" ht="13.15" x14ac:dyDescent="0.45">
      <c r="D427" s="32"/>
    </row>
    <row r="428" spans="4:4" ht="13.15" x14ac:dyDescent="0.45">
      <c r="D428" s="32"/>
    </row>
    <row r="429" spans="4:4" ht="13.15" x14ac:dyDescent="0.45">
      <c r="D429" s="32"/>
    </row>
    <row r="430" spans="4:4" ht="13.15" x14ac:dyDescent="0.45">
      <c r="D430" s="32"/>
    </row>
    <row r="431" spans="4:4" ht="13.15" x14ac:dyDescent="0.45">
      <c r="D431" s="32"/>
    </row>
    <row r="432" spans="4:4" ht="13.15" x14ac:dyDescent="0.45">
      <c r="D432" s="32"/>
    </row>
    <row r="433" spans="4:4" ht="13.15" x14ac:dyDescent="0.45">
      <c r="D433" s="32"/>
    </row>
    <row r="434" spans="4:4" ht="13.15" x14ac:dyDescent="0.45">
      <c r="D434" s="32"/>
    </row>
    <row r="435" spans="4:4" ht="13.15" x14ac:dyDescent="0.45">
      <c r="D435" s="32"/>
    </row>
    <row r="436" spans="4:4" ht="13.15" x14ac:dyDescent="0.45">
      <c r="D436" s="32"/>
    </row>
    <row r="437" spans="4:4" ht="13.15" x14ac:dyDescent="0.45">
      <c r="D437" s="32"/>
    </row>
    <row r="438" spans="4:4" ht="13.15" x14ac:dyDescent="0.45">
      <c r="D438" s="32"/>
    </row>
    <row r="439" spans="4:4" ht="13.15" x14ac:dyDescent="0.45">
      <c r="D439" s="32"/>
    </row>
    <row r="440" spans="4:4" ht="13.15" x14ac:dyDescent="0.45">
      <c r="D440" s="32"/>
    </row>
    <row r="441" spans="4:4" ht="13.15" x14ac:dyDescent="0.45">
      <c r="D441" s="32"/>
    </row>
    <row r="442" spans="4:4" ht="13.15" x14ac:dyDescent="0.45">
      <c r="D442" s="32"/>
    </row>
    <row r="443" spans="4:4" ht="13.15" x14ac:dyDescent="0.45">
      <c r="D443" s="32"/>
    </row>
    <row r="444" spans="4:4" ht="13.15" x14ac:dyDescent="0.45">
      <c r="D444" s="32"/>
    </row>
    <row r="445" spans="4:4" ht="13.15" x14ac:dyDescent="0.45">
      <c r="D445" s="32"/>
    </row>
    <row r="446" spans="4:4" ht="13.15" x14ac:dyDescent="0.45">
      <c r="D446" s="32"/>
    </row>
    <row r="447" spans="4:4" ht="13.15" x14ac:dyDescent="0.45">
      <c r="D447" s="32"/>
    </row>
    <row r="448" spans="4:4" ht="13.15" x14ac:dyDescent="0.45">
      <c r="D448" s="32"/>
    </row>
    <row r="449" spans="4:4" ht="13.15" x14ac:dyDescent="0.45">
      <c r="D449" s="32"/>
    </row>
    <row r="450" spans="4:4" ht="13.15" x14ac:dyDescent="0.45">
      <c r="D450" s="32"/>
    </row>
    <row r="451" spans="4:4" ht="13.15" x14ac:dyDescent="0.45">
      <c r="D451" s="32"/>
    </row>
    <row r="452" spans="4:4" ht="13.15" x14ac:dyDescent="0.45">
      <c r="D452" s="32"/>
    </row>
    <row r="453" spans="4:4" ht="13.15" x14ac:dyDescent="0.45">
      <c r="D453" s="32"/>
    </row>
    <row r="454" spans="4:4" ht="13.15" x14ac:dyDescent="0.45">
      <c r="D454" s="32"/>
    </row>
    <row r="455" spans="4:4" ht="13.15" x14ac:dyDescent="0.45">
      <c r="D455" s="32"/>
    </row>
    <row r="456" spans="4:4" ht="13.15" x14ac:dyDescent="0.45">
      <c r="D456" s="32"/>
    </row>
    <row r="457" spans="4:4" ht="13.15" x14ac:dyDescent="0.45">
      <c r="D457" s="32"/>
    </row>
    <row r="458" spans="4:4" ht="13.15" x14ac:dyDescent="0.45">
      <c r="D458" s="32"/>
    </row>
    <row r="459" spans="4:4" ht="13.15" x14ac:dyDescent="0.45">
      <c r="D459" s="32"/>
    </row>
    <row r="460" spans="4:4" ht="13.15" x14ac:dyDescent="0.45">
      <c r="D460" s="32"/>
    </row>
    <row r="461" spans="4:4" ht="13.15" x14ac:dyDescent="0.45">
      <c r="D461" s="32"/>
    </row>
    <row r="462" spans="4:4" ht="13.15" x14ac:dyDescent="0.45">
      <c r="D462" s="32"/>
    </row>
    <row r="463" spans="4:4" ht="13.15" x14ac:dyDescent="0.45">
      <c r="D463" s="32"/>
    </row>
    <row r="464" spans="4:4" ht="13.15" x14ac:dyDescent="0.45">
      <c r="D464" s="32"/>
    </row>
    <row r="465" spans="4:4" ht="13.15" x14ac:dyDescent="0.45">
      <c r="D465" s="32"/>
    </row>
    <row r="466" spans="4:4" ht="13.15" x14ac:dyDescent="0.45">
      <c r="D466" s="32"/>
    </row>
    <row r="467" spans="4:4" ht="13.15" x14ac:dyDescent="0.45">
      <c r="D467" s="32"/>
    </row>
    <row r="468" spans="4:4" ht="13.15" x14ac:dyDescent="0.45">
      <c r="D468" s="32"/>
    </row>
    <row r="469" spans="4:4" ht="13.15" x14ac:dyDescent="0.45">
      <c r="D469" s="32"/>
    </row>
    <row r="470" spans="4:4" ht="13.15" x14ac:dyDescent="0.45">
      <c r="D470" s="32"/>
    </row>
    <row r="471" spans="4:4" ht="13.15" x14ac:dyDescent="0.45">
      <c r="D471" s="32"/>
    </row>
    <row r="472" spans="4:4" ht="13.15" x14ac:dyDescent="0.45">
      <c r="D472" s="32"/>
    </row>
    <row r="473" spans="4:4" ht="13.15" x14ac:dyDescent="0.45">
      <c r="D473" s="32"/>
    </row>
    <row r="474" spans="4:4" ht="13.15" x14ac:dyDescent="0.45">
      <c r="D474" s="32"/>
    </row>
    <row r="475" spans="4:4" ht="13.15" x14ac:dyDescent="0.45">
      <c r="D475" s="32"/>
    </row>
    <row r="476" spans="4:4" ht="13.15" x14ac:dyDescent="0.45">
      <c r="D476" s="32"/>
    </row>
    <row r="477" spans="4:4" ht="13.15" x14ac:dyDescent="0.45">
      <c r="D477" s="32"/>
    </row>
    <row r="478" spans="4:4" ht="13.15" x14ac:dyDescent="0.45">
      <c r="D478" s="32"/>
    </row>
    <row r="479" spans="4:4" ht="13.15" x14ac:dyDescent="0.45">
      <c r="D479" s="32"/>
    </row>
    <row r="480" spans="4:4" ht="13.15" x14ac:dyDescent="0.45">
      <c r="D480" s="32"/>
    </row>
    <row r="481" spans="4:4" ht="13.15" x14ac:dyDescent="0.45">
      <c r="D481" s="32"/>
    </row>
    <row r="482" spans="4:4" ht="13.15" x14ac:dyDescent="0.45">
      <c r="D482" s="32"/>
    </row>
    <row r="483" spans="4:4" ht="13.15" x14ac:dyDescent="0.45">
      <c r="D483" s="32"/>
    </row>
    <row r="484" spans="4:4" ht="13.15" x14ac:dyDescent="0.45">
      <c r="D484" s="32"/>
    </row>
    <row r="485" spans="4:4" ht="13.15" x14ac:dyDescent="0.45">
      <c r="D485" s="32"/>
    </row>
    <row r="486" spans="4:4" ht="13.15" x14ac:dyDescent="0.45">
      <c r="D486" s="32"/>
    </row>
    <row r="487" spans="4:4" ht="13.15" x14ac:dyDescent="0.45">
      <c r="D487" s="32"/>
    </row>
    <row r="488" spans="4:4" ht="13.15" x14ac:dyDescent="0.45">
      <c r="D488" s="32"/>
    </row>
    <row r="489" spans="4:4" ht="13.15" x14ac:dyDescent="0.45">
      <c r="D489" s="32"/>
    </row>
    <row r="490" spans="4:4" ht="13.15" x14ac:dyDescent="0.45">
      <c r="D490" s="32"/>
    </row>
    <row r="491" spans="4:4" ht="13.15" x14ac:dyDescent="0.45">
      <c r="D491" s="32"/>
    </row>
    <row r="492" spans="4:4" ht="13.15" x14ac:dyDescent="0.45">
      <c r="D492" s="32"/>
    </row>
    <row r="493" spans="4:4" ht="13.15" x14ac:dyDescent="0.45">
      <c r="D493" s="32"/>
    </row>
    <row r="494" spans="4:4" ht="13.15" x14ac:dyDescent="0.45">
      <c r="D494" s="32"/>
    </row>
    <row r="495" spans="4:4" ht="13.15" x14ac:dyDescent="0.45">
      <c r="D495" s="32"/>
    </row>
    <row r="496" spans="4:4" ht="13.15" x14ac:dyDescent="0.45">
      <c r="D496" s="32"/>
    </row>
    <row r="497" spans="4:4" ht="13.15" x14ac:dyDescent="0.45">
      <c r="D497" s="32"/>
    </row>
    <row r="498" spans="4:4" ht="13.15" x14ac:dyDescent="0.45">
      <c r="D498" s="32"/>
    </row>
    <row r="499" spans="4:4" ht="13.15" x14ac:dyDescent="0.45">
      <c r="D499" s="32"/>
    </row>
    <row r="500" spans="4:4" ht="13.15" x14ac:dyDescent="0.45">
      <c r="D500" s="32"/>
    </row>
    <row r="501" spans="4:4" ht="13.15" x14ac:dyDescent="0.45">
      <c r="D501" s="32"/>
    </row>
    <row r="502" spans="4:4" ht="13.15" x14ac:dyDescent="0.45">
      <c r="D502" s="32"/>
    </row>
    <row r="503" spans="4:4" ht="13.15" x14ac:dyDescent="0.45">
      <c r="D503" s="32"/>
    </row>
    <row r="504" spans="4:4" ht="13.15" x14ac:dyDescent="0.45">
      <c r="D504" s="32"/>
    </row>
    <row r="505" spans="4:4" ht="13.15" x14ac:dyDescent="0.45">
      <c r="D505" s="32"/>
    </row>
    <row r="506" spans="4:4" ht="13.15" x14ac:dyDescent="0.45">
      <c r="D506" s="32"/>
    </row>
    <row r="507" spans="4:4" ht="13.15" x14ac:dyDescent="0.45">
      <c r="D507" s="32"/>
    </row>
    <row r="508" spans="4:4" ht="13.15" x14ac:dyDescent="0.45">
      <c r="D508" s="32"/>
    </row>
    <row r="509" spans="4:4" ht="13.15" x14ac:dyDescent="0.45">
      <c r="D509" s="32"/>
    </row>
    <row r="510" spans="4:4" ht="13.15" x14ac:dyDescent="0.45">
      <c r="D510" s="32"/>
    </row>
    <row r="511" spans="4:4" ht="13.15" x14ac:dyDescent="0.45">
      <c r="D511" s="32"/>
    </row>
    <row r="512" spans="4:4" ht="13.15" x14ac:dyDescent="0.45">
      <c r="D512" s="32"/>
    </row>
    <row r="513" spans="4:4" ht="13.15" x14ac:dyDescent="0.45">
      <c r="D513" s="32"/>
    </row>
    <row r="514" spans="4:4" ht="13.15" x14ac:dyDescent="0.45">
      <c r="D514" s="32"/>
    </row>
    <row r="515" spans="4:4" ht="13.15" x14ac:dyDescent="0.45">
      <c r="D515" s="32"/>
    </row>
    <row r="516" spans="4:4" ht="13.15" x14ac:dyDescent="0.45">
      <c r="D516" s="32"/>
    </row>
    <row r="517" spans="4:4" ht="13.15" x14ac:dyDescent="0.45">
      <c r="D517" s="32"/>
    </row>
    <row r="518" spans="4:4" ht="13.15" x14ac:dyDescent="0.45">
      <c r="D518" s="32"/>
    </row>
    <row r="519" spans="4:4" ht="13.15" x14ac:dyDescent="0.45">
      <c r="D519" s="32"/>
    </row>
    <row r="520" spans="4:4" ht="13.15" x14ac:dyDescent="0.45">
      <c r="D520" s="32"/>
    </row>
    <row r="521" spans="4:4" ht="13.15" x14ac:dyDescent="0.45">
      <c r="D521" s="32"/>
    </row>
    <row r="522" spans="4:4" ht="13.15" x14ac:dyDescent="0.45">
      <c r="D522" s="32"/>
    </row>
    <row r="523" spans="4:4" ht="13.15" x14ac:dyDescent="0.45">
      <c r="D523" s="32"/>
    </row>
    <row r="524" spans="4:4" ht="13.15" x14ac:dyDescent="0.45">
      <c r="D524" s="32"/>
    </row>
    <row r="525" spans="4:4" ht="13.15" x14ac:dyDescent="0.45">
      <c r="D525" s="32"/>
    </row>
    <row r="526" spans="4:4" ht="13.15" x14ac:dyDescent="0.45">
      <c r="D526" s="32"/>
    </row>
    <row r="527" spans="4:4" ht="13.15" x14ac:dyDescent="0.45">
      <c r="D527" s="32"/>
    </row>
    <row r="528" spans="4:4" ht="13.15" x14ac:dyDescent="0.45">
      <c r="D528" s="32"/>
    </row>
    <row r="529" spans="4:4" ht="13.15" x14ac:dyDescent="0.45">
      <c r="D529" s="32"/>
    </row>
    <row r="530" spans="4:4" ht="13.15" x14ac:dyDescent="0.45">
      <c r="D530" s="32"/>
    </row>
    <row r="531" spans="4:4" ht="13.15" x14ac:dyDescent="0.45">
      <c r="D531" s="32"/>
    </row>
    <row r="532" spans="4:4" ht="13.15" x14ac:dyDescent="0.45">
      <c r="D532" s="32"/>
    </row>
    <row r="533" spans="4:4" ht="13.15" x14ac:dyDescent="0.45">
      <c r="D533" s="32"/>
    </row>
    <row r="534" spans="4:4" ht="13.15" x14ac:dyDescent="0.45">
      <c r="D534" s="32"/>
    </row>
    <row r="535" spans="4:4" ht="13.15" x14ac:dyDescent="0.45">
      <c r="D535" s="32"/>
    </row>
    <row r="536" spans="4:4" ht="13.15" x14ac:dyDescent="0.45">
      <c r="D536" s="32"/>
    </row>
    <row r="537" spans="4:4" ht="13.15" x14ac:dyDescent="0.45">
      <c r="D537" s="32"/>
    </row>
    <row r="538" spans="4:4" ht="13.15" x14ac:dyDescent="0.45">
      <c r="D538" s="32"/>
    </row>
    <row r="539" spans="4:4" ht="13.15" x14ac:dyDescent="0.45">
      <c r="D539" s="32"/>
    </row>
    <row r="540" spans="4:4" ht="13.15" x14ac:dyDescent="0.45">
      <c r="D540" s="32"/>
    </row>
    <row r="541" spans="4:4" ht="13.15" x14ac:dyDescent="0.45">
      <c r="D541" s="32"/>
    </row>
    <row r="542" spans="4:4" ht="13.15" x14ac:dyDescent="0.45">
      <c r="D542" s="32"/>
    </row>
    <row r="543" spans="4:4" ht="13.15" x14ac:dyDescent="0.45">
      <c r="D543" s="32"/>
    </row>
    <row r="544" spans="4:4" ht="13.15" x14ac:dyDescent="0.45">
      <c r="D544" s="32"/>
    </row>
    <row r="545" spans="4:4" ht="13.15" x14ac:dyDescent="0.45">
      <c r="D545" s="32"/>
    </row>
    <row r="546" spans="4:4" ht="13.15" x14ac:dyDescent="0.45">
      <c r="D546" s="32"/>
    </row>
    <row r="547" spans="4:4" ht="13.15" x14ac:dyDescent="0.45">
      <c r="D547" s="32"/>
    </row>
    <row r="548" spans="4:4" ht="13.15" x14ac:dyDescent="0.45">
      <c r="D548" s="32"/>
    </row>
    <row r="549" spans="4:4" ht="13.15" x14ac:dyDescent="0.45">
      <c r="D549" s="32"/>
    </row>
    <row r="550" spans="4:4" ht="13.15" x14ac:dyDescent="0.45">
      <c r="D550" s="32"/>
    </row>
    <row r="551" spans="4:4" ht="13.15" x14ac:dyDescent="0.45">
      <c r="D551" s="32"/>
    </row>
    <row r="552" spans="4:4" ht="13.15" x14ac:dyDescent="0.45">
      <c r="D552" s="32"/>
    </row>
    <row r="553" spans="4:4" ht="13.15" x14ac:dyDescent="0.45">
      <c r="D553" s="32"/>
    </row>
    <row r="554" spans="4:4" ht="13.15" x14ac:dyDescent="0.45">
      <c r="D554" s="32"/>
    </row>
    <row r="555" spans="4:4" ht="13.15" x14ac:dyDescent="0.45">
      <c r="D555" s="32"/>
    </row>
    <row r="556" spans="4:4" ht="13.15" x14ac:dyDescent="0.45">
      <c r="D556" s="32"/>
    </row>
    <row r="557" spans="4:4" ht="13.15" x14ac:dyDescent="0.45">
      <c r="D557" s="32"/>
    </row>
    <row r="558" spans="4:4" ht="13.15" x14ac:dyDescent="0.45">
      <c r="D558" s="32"/>
    </row>
    <row r="559" spans="4:4" ht="13.15" x14ac:dyDescent="0.45">
      <c r="D559" s="32"/>
    </row>
    <row r="560" spans="4:4" ht="13.15" x14ac:dyDescent="0.45">
      <c r="D560" s="32"/>
    </row>
    <row r="561" spans="4:4" ht="13.15" x14ac:dyDescent="0.45">
      <c r="D561" s="32"/>
    </row>
    <row r="562" spans="4:4" ht="13.15" x14ac:dyDescent="0.45">
      <c r="D562" s="32"/>
    </row>
    <row r="563" spans="4:4" ht="13.15" x14ac:dyDescent="0.45">
      <c r="D563" s="32"/>
    </row>
    <row r="564" spans="4:4" ht="13.15" x14ac:dyDescent="0.45">
      <c r="D564" s="32"/>
    </row>
    <row r="565" spans="4:4" ht="13.15" x14ac:dyDescent="0.45">
      <c r="D565" s="32"/>
    </row>
    <row r="566" spans="4:4" ht="13.15" x14ac:dyDescent="0.45">
      <c r="D566" s="32"/>
    </row>
    <row r="567" spans="4:4" ht="13.15" x14ac:dyDescent="0.45">
      <c r="D567" s="32"/>
    </row>
    <row r="568" spans="4:4" ht="13.15" x14ac:dyDescent="0.45">
      <c r="D568" s="32"/>
    </row>
    <row r="569" spans="4:4" ht="13.15" x14ac:dyDescent="0.45">
      <c r="D569" s="32"/>
    </row>
    <row r="570" spans="4:4" ht="13.15" x14ac:dyDescent="0.45">
      <c r="D570" s="32"/>
    </row>
    <row r="571" spans="4:4" ht="13.15" x14ac:dyDescent="0.45">
      <c r="D571" s="32"/>
    </row>
    <row r="572" spans="4:4" ht="13.15" x14ac:dyDescent="0.45">
      <c r="D572" s="32"/>
    </row>
    <row r="573" spans="4:4" ht="13.15" x14ac:dyDescent="0.45">
      <c r="D573" s="32"/>
    </row>
    <row r="574" spans="4:4" ht="13.15" x14ac:dyDescent="0.45">
      <c r="D574" s="32"/>
    </row>
    <row r="575" spans="4:4" ht="13.15" x14ac:dyDescent="0.45">
      <c r="D575" s="32"/>
    </row>
    <row r="576" spans="4:4" ht="13.15" x14ac:dyDescent="0.45">
      <c r="D576" s="32"/>
    </row>
    <row r="577" spans="4:4" ht="13.15" x14ac:dyDescent="0.45">
      <c r="D577" s="32"/>
    </row>
    <row r="578" spans="4:4" ht="13.15" x14ac:dyDescent="0.45">
      <c r="D578" s="32"/>
    </row>
    <row r="579" spans="4:4" ht="13.15" x14ac:dyDescent="0.45">
      <c r="D579" s="32"/>
    </row>
    <row r="580" spans="4:4" ht="13.15" x14ac:dyDescent="0.45">
      <c r="D580" s="32"/>
    </row>
    <row r="581" spans="4:4" ht="13.15" x14ac:dyDescent="0.45">
      <c r="D581" s="32"/>
    </row>
    <row r="582" spans="4:4" ht="13.15" x14ac:dyDescent="0.45">
      <c r="D582" s="32"/>
    </row>
    <row r="583" spans="4:4" ht="13.15" x14ac:dyDescent="0.45">
      <c r="D583" s="32"/>
    </row>
    <row r="584" spans="4:4" ht="13.15" x14ac:dyDescent="0.45">
      <c r="D584" s="32"/>
    </row>
    <row r="585" spans="4:4" ht="13.15" x14ac:dyDescent="0.45">
      <c r="D585" s="32"/>
    </row>
    <row r="586" spans="4:4" ht="13.15" x14ac:dyDescent="0.45">
      <c r="D586" s="32"/>
    </row>
    <row r="587" spans="4:4" ht="13.15" x14ac:dyDescent="0.45">
      <c r="D587" s="32"/>
    </row>
    <row r="588" spans="4:4" ht="13.15" x14ac:dyDescent="0.45">
      <c r="D588" s="32"/>
    </row>
    <row r="589" spans="4:4" ht="13.15" x14ac:dyDescent="0.45">
      <c r="D589" s="32"/>
    </row>
    <row r="590" spans="4:4" ht="13.15" x14ac:dyDescent="0.45">
      <c r="D590" s="32"/>
    </row>
    <row r="591" spans="4:4" ht="13.15" x14ac:dyDescent="0.45">
      <c r="D591" s="32"/>
    </row>
    <row r="592" spans="4:4" ht="13.15" x14ac:dyDescent="0.45">
      <c r="D592" s="32"/>
    </row>
    <row r="593" spans="4:4" ht="13.15" x14ac:dyDescent="0.45">
      <c r="D593" s="32"/>
    </row>
    <row r="594" spans="4:4" ht="13.15" x14ac:dyDescent="0.45">
      <c r="D594" s="32"/>
    </row>
    <row r="595" spans="4:4" ht="13.15" x14ac:dyDescent="0.45">
      <c r="D595" s="32"/>
    </row>
    <row r="596" spans="4:4" ht="13.15" x14ac:dyDescent="0.45">
      <c r="D596" s="32"/>
    </row>
    <row r="597" spans="4:4" ht="13.15" x14ac:dyDescent="0.45">
      <c r="D597" s="32"/>
    </row>
    <row r="598" spans="4:4" ht="13.15" x14ac:dyDescent="0.45">
      <c r="D598" s="32"/>
    </row>
    <row r="599" spans="4:4" ht="13.15" x14ac:dyDescent="0.45">
      <c r="D599" s="32"/>
    </row>
    <row r="600" spans="4:4" ht="13.15" x14ac:dyDescent="0.45">
      <c r="D600" s="32"/>
    </row>
    <row r="601" spans="4:4" ht="13.15" x14ac:dyDescent="0.45">
      <c r="D601" s="32"/>
    </row>
    <row r="602" spans="4:4" ht="13.15" x14ac:dyDescent="0.45">
      <c r="D602" s="32"/>
    </row>
    <row r="603" spans="4:4" ht="13.15" x14ac:dyDescent="0.45">
      <c r="D603" s="32"/>
    </row>
    <row r="604" spans="4:4" ht="13.15" x14ac:dyDescent="0.45">
      <c r="D604" s="32"/>
    </row>
    <row r="605" spans="4:4" ht="13.15" x14ac:dyDescent="0.45">
      <c r="D605" s="32"/>
    </row>
    <row r="606" spans="4:4" ht="13.15" x14ac:dyDescent="0.45">
      <c r="D606" s="32"/>
    </row>
    <row r="607" spans="4:4" ht="13.15" x14ac:dyDescent="0.45">
      <c r="D607" s="32"/>
    </row>
    <row r="608" spans="4:4" ht="13.15" x14ac:dyDescent="0.45">
      <c r="D608" s="32"/>
    </row>
    <row r="609" spans="4:4" ht="13.15" x14ac:dyDescent="0.45">
      <c r="D609" s="32"/>
    </row>
    <row r="610" spans="4:4" ht="13.15" x14ac:dyDescent="0.45">
      <c r="D610" s="32"/>
    </row>
    <row r="611" spans="4:4" ht="13.15" x14ac:dyDescent="0.45">
      <c r="D611" s="32"/>
    </row>
    <row r="612" spans="4:4" ht="13.15" x14ac:dyDescent="0.45">
      <c r="D612" s="32"/>
    </row>
    <row r="613" spans="4:4" ht="13.15" x14ac:dyDescent="0.45">
      <c r="D613" s="32"/>
    </row>
    <row r="614" spans="4:4" ht="13.15" x14ac:dyDescent="0.45">
      <c r="D614" s="32"/>
    </row>
    <row r="615" spans="4:4" ht="13.15" x14ac:dyDescent="0.45">
      <c r="D615" s="32"/>
    </row>
    <row r="616" spans="4:4" ht="13.15" x14ac:dyDescent="0.45">
      <c r="D616" s="32"/>
    </row>
    <row r="617" spans="4:4" ht="13.15" x14ac:dyDescent="0.45">
      <c r="D617" s="32"/>
    </row>
    <row r="618" spans="4:4" ht="13.15" x14ac:dyDescent="0.45">
      <c r="D618" s="32"/>
    </row>
    <row r="619" spans="4:4" ht="13.15" x14ac:dyDescent="0.45">
      <c r="D619" s="32"/>
    </row>
    <row r="620" spans="4:4" ht="13.15" x14ac:dyDescent="0.45">
      <c r="D620" s="32"/>
    </row>
    <row r="621" spans="4:4" ht="13.15" x14ac:dyDescent="0.45">
      <c r="D621" s="32"/>
    </row>
    <row r="622" spans="4:4" ht="13.15" x14ac:dyDescent="0.45">
      <c r="D622" s="32"/>
    </row>
    <row r="623" spans="4:4" ht="13.15" x14ac:dyDescent="0.45">
      <c r="D623" s="32"/>
    </row>
    <row r="624" spans="4:4" ht="13.15" x14ac:dyDescent="0.45">
      <c r="D624" s="32"/>
    </row>
    <row r="625" spans="4:4" ht="13.15" x14ac:dyDescent="0.45">
      <c r="D625" s="32"/>
    </row>
    <row r="626" spans="4:4" ht="13.15" x14ac:dyDescent="0.45">
      <c r="D626" s="32"/>
    </row>
    <row r="627" spans="4:4" ht="13.15" x14ac:dyDescent="0.45">
      <c r="D627" s="32"/>
    </row>
    <row r="628" spans="4:4" ht="13.15" x14ac:dyDescent="0.45">
      <c r="D628" s="32"/>
    </row>
    <row r="629" spans="4:4" ht="13.15" x14ac:dyDescent="0.45">
      <c r="D629" s="32"/>
    </row>
    <row r="630" spans="4:4" ht="13.15" x14ac:dyDescent="0.45">
      <c r="D630" s="32"/>
    </row>
    <row r="631" spans="4:4" ht="13.15" x14ac:dyDescent="0.45">
      <c r="D631" s="32"/>
    </row>
    <row r="632" spans="4:4" ht="13.15" x14ac:dyDescent="0.45">
      <c r="D632" s="32"/>
    </row>
    <row r="633" spans="4:4" ht="13.15" x14ac:dyDescent="0.45">
      <c r="D633" s="32"/>
    </row>
    <row r="634" spans="4:4" ht="13.15" x14ac:dyDescent="0.45">
      <c r="D634" s="32"/>
    </row>
    <row r="635" spans="4:4" ht="13.15" x14ac:dyDescent="0.45">
      <c r="D635" s="32"/>
    </row>
    <row r="636" spans="4:4" ht="13.15" x14ac:dyDescent="0.45">
      <c r="D636" s="32"/>
    </row>
    <row r="637" spans="4:4" ht="13.15" x14ac:dyDescent="0.45">
      <c r="D637" s="32"/>
    </row>
    <row r="638" spans="4:4" ht="13.15" x14ac:dyDescent="0.45">
      <c r="D638" s="32"/>
    </row>
    <row r="639" spans="4:4" ht="13.15" x14ac:dyDescent="0.45">
      <c r="D639" s="32"/>
    </row>
    <row r="640" spans="4:4" ht="13.15" x14ac:dyDescent="0.45">
      <c r="D640" s="32"/>
    </row>
    <row r="641" spans="4:4" ht="13.15" x14ac:dyDescent="0.45">
      <c r="D641" s="32"/>
    </row>
    <row r="642" spans="4:4" ht="13.15" x14ac:dyDescent="0.45">
      <c r="D642" s="32"/>
    </row>
    <row r="643" spans="4:4" ht="13.15" x14ac:dyDescent="0.45">
      <c r="D643" s="32"/>
    </row>
    <row r="644" spans="4:4" ht="13.15" x14ac:dyDescent="0.45">
      <c r="D644" s="32"/>
    </row>
    <row r="645" spans="4:4" ht="13.15" x14ac:dyDescent="0.45">
      <c r="D645" s="32"/>
    </row>
    <row r="646" spans="4:4" ht="13.15" x14ac:dyDescent="0.45">
      <c r="D646" s="32"/>
    </row>
    <row r="647" spans="4:4" ht="13.15" x14ac:dyDescent="0.45">
      <c r="D647" s="32"/>
    </row>
    <row r="648" spans="4:4" ht="13.15" x14ac:dyDescent="0.45">
      <c r="D648" s="32"/>
    </row>
    <row r="649" spans="4:4" ht="13.15" x14ac:dyDescent="0.45">
      <c r="D649" s="32"/>
    </row>
    <row r="650" spans="4:4" ht="13.15" x14ac:dyDescent="0.45">
      <c r="D650" s="32"/>
    </row>
    <row r="651" spans="4:4" ht="13.15" x14ac:dyDescent="0.45">
      <c r="D651" s="32"/>
    </row>
    <row r="652" spans="4:4" ht="13.15" x14ac:dyDescent="0.45">
      <c r="D652" s="32"/>
    </row>
    <row r="653" spans="4:4" ht="13.15" x14ac:dyDescent="0.45">
      <c r="D653" s="32"/>
    </row>
    <row r="654" spans="4:4" ht="13.15" x14ac:dyDescent="0.45">
      <c r="D654" s="32"/>
    </row>
    <row r="655" spans="4:4" ht="13.15" x14ac:dyDescent="0.45">
      <c r="D655" s="32"/>
    </row>
    <row r="656" spans="4:4" ht="13.15" x14ac:dyDescent="0.45">
      <c r="D656" s="32"/>
    </row>
    <row r="657" spans="4:4" ht="13.15" x14ac:dyDescent="0.45">
      <c r="D657" s="32"/>
    </row>
    <row r="658" spans="4:4" ht="13.15" x14ac:dyDescent="0.45">
      <c r="D658" s="32"/>
    </row>
    <row r="659" spans="4:4" ht="13.15" x14ac:dyDescent="0.45">
      <c r="D659" s="32"/>
    </row>
    <row r="660" spans="4:4" ht="13.15" x14ac:dyDescent="0.45">
      <c r="D660" s="32"/>
    </row>
    <row r="661" spans="4:4" ht="13.15" x14ac:dyDescent="0.45">
      <c r="D661" s="32"/>
    </row>
    <row r="662" spans="4:4" ht="13.15" x14ac:dyDescent="0.45">
      <c r="D662" s="32"/>
    </row>
    <row r="663" spans="4:4" ht="13.15" x14ac:dyDescent="0.45">
      <c r="D663" s="32"/>
    </row>
    <row r="664" spans="4:4" ht="13.15" x14ac:dyDescent="0.45">
      <c r="D664" s="32"/>
    </row>
    <row r="665" spans="4:4" ht="13.15" x14ac:dyDescent="0.45">
      <c r="D665" s="32"/>
    </row>
    <row r="666" spans="4:4" ht="13.15" x14ac:dyDescent="0.45">
      <c r="D666" s="32"/>
    </row>
    <row r="667" spans="4:4" ht="13.15" x14ac:dyDescent="0.45">
      <c r="D667" s="32"/>
    </row>
    <row r="668" spans="4:4" ht="13.15" x14ac:dyDescent="0.45">
      <c r="D668" s="32"/>
    </row>
    <row r="669" spans="4:4" ht="13.15" x14ac:dyDescent="0.45">
      <c r="D669" s="32"/>
    </row>
    <row r="670" spans="4:4" ht="13.15" x14ac:dyDescent="0.45">
      <c r="D670" s="32"/>
    </row>
    <row r="671" spans="4:4" ht="13.15" x14ac:dyDescent="0.45">
      <c r="D671" s="32"/>
    </row>
    <row r="672" spans="4:4" ht="13.15" x14ac:dyDescent="0.45">
      <c r="D672" s="32"/>
    </row>
    <row r="673" spans="4:4" ht="13.15" x14ac:dyDescent="0.45">
      <c r="D673" s="32"/>
    </row>
    <row r="674" spans="4:4" ht="13.15" x14ac:dyDescent="0.45">
      <c r="D674" s="32"/>
    </row>
    <row r="675" spans="4:4" ht="13.15" x14ac:dyDescent="0.45">
      <c r="D675" s="32"/>
    </row>
    <row r="676" spans="4:4" ht="13.15" x14ac:dyDescent="0.45">
      <c r="D676" s="32"/>
    </row>
    <row r="677" spans="4:4" ht="13.15" x14ac:dyDescent="0.45">
      <c r="D677" s="32"/>
    </row>
    <row r="678" spans="4:4" ht="13.15" x14ac:dyDescent="0.45">
      <c r="D678" s="32"/>
    </row>
    <row r="679" spans="4:4" ht="13.15" x14ac:dyDescent="0.45">
      <c r="D679" s="32"/>
    </row>
    <row r="680" spans="4:4" ht="13.15" x14ac:dyDescent="0.45">
      <c r="D680" s="32"/>
    </row>
    <row r="681" spans="4:4" ht="13.15" x14ac:dyDescent="0.45">
      <c r="D681" s="32"/>
    </row>
    <row r="682" spans="4:4" ht="13.15" x14ac:dyDescent="0.45">
      <c r="D682" s="32"/>
    </row>
    <row r="683" spans="4:4" ht="13.15" x14ac:dyDescent="0.45">
      <c r="D683" s="32"/>
    </row>
    <row r="684" spans="4:4" ht="13.15" x14ac:dyDescent="0.45">
      <c r="D684" s="32"/>
    </row>
    <row r="685" spans="4:4" ht="13.15" x14ac:dyDescent="0.45">
      <c r="D685" s="32"/>
    </row>
    <row r="686" spans="4:4" ht="13.15" x14ac:dyDescent="0.45">
      <c r="D686" s="32"/>
    </row>
    <row r="687" spans="4:4" ht="13.15" x14ac:dyDescent="0.45">
      <c r="D687" s="32"/>
    </row>
    <row r="688" spans="4:4" ht="13.15" x14ac:dyDescent="0.45">
      <c r="D688" s="32"/>
    </row>
    <row r="689" spans="4:4" ht="13.15" x14ac:dyDescent="0.45">
      <c r="D689" s="32"/>
    </row>
    <row r="690" spans="4:4" ht="13.15" x14ac:dyDescent="0.45">
      <c r="D690" s="32"/>
    </row>
    <row r="691" spans="4:4" ht="13.15" x14ac:dyDescent="0.45">
      <c r="D691" s="32"/>
    </row>
    <row r="692" spans="4:4" ht="13.15" x14ac:dyDescent="0.45">
      <c r="D692" s="32"/>
    </row>
    <row r="693" spans="4:4" ht="13.15" x14ac:dyDescent="0.45">
      <c r="D693" s="32"/>
    </row>
    <row r="694" spans="4:4" ht="13.15" x14ac:dyDescent="0.45">
      <c r="D694" s="32"/>
    </row>
    <row r="695" spans="4:4" ht="13.15" x14ac:dyDescent="0.45">
      <c r="D695" s="32"/>
    </row>
    <row r="696" spans="4:4" ht="13.15" x14ac:dyDescent="0.45">
      <c r="D696" s="32"/>
    </row>
    <row r="697" spans="4:4" ht="13.15" x14ac:dyDescent="0.45">
      <c r="D697" s="32"/>
    </row>
    <row r="698" spans="4:4" ht="13.15" x14ac:dyDescent="0.45">
      <c r="D698" s="32"/>
    </row>
    <row r="699" spans="4:4" ht="13.15" x14ac:dyDescent="0.45">
      <c r="D699" s="32"/>
    </row>
    <row r="700" spans="4:4" ht="13.15" x14ac:dyDescent="0.45">
      <c r="D700" s="32"/>
    </row>
    <row r="701" spans="4:4" ht="13.15" x14ac:dyDescent="0.45">
      <c r="D701" s="32"/>
    </row>
    <row r="702" spans="4:4" ht="13.15" x14ac:dyDescent="0.45">
      <c r="D702" s="32"/>
    </row>
    <row r="703" spans="4:4" ht="13.15" x14ac:dyDescent="0.45">
      <c r="D703" s="32"/>
    </row>
    <row r="704" spans="4:4" ht="13.15" x14ac:dyDescent="0.45">
      <c r="D704" s="32"/>
    </row>
    <row r="705" spans="4:4" ht="13.15" x14ac:dyDescent="0.45">
      <c r="D705" s="32"/>
    </row>
    <row r="706" spans="4:4" ht="13.15" x14ac:dyDescent="0.45">
      <c r="D706" s="32"/>
    </row>
    <row r="707" spans="4:4" ht="13.15" x14ac:dyDescent="0.45">
      <c r="D707" s="32"/>
    </row>
    <row r="708" spans="4:4" ht="13.15" x14ac:dyDescent="0.45">
      <c r="D708" s="32"/>
    </row>
    <row r="709" spans="4:4" ht="13.15" x14ac:dyDescent="0.45">
      <c r="D709" s="32"/>
    </row>
    <row r="710" spans="4:4" ht="13.15" x14ac:dyDescent="0.45">
      <c r="D710" s="32"/>
    </row>
    <row r="711" spans="4:4" ht="13.15" x14ac:dyDescent="0.45">
      <c r="D711" s="32"/>
    </row>
    <row r="712" spans="4:4" ht="13.15" x14ac:dyDescent="0.45">
      <c r="D712" s="32"/>
    </row>
    <row r="713" spans="4:4" ht="13.15" x14ac:dyDescent="0.45">
      <c r="D713" s="32"/>
    </row>
    <row r="714" spans="4:4" ht="13.15" x14ac:dyDescent="0.45">
      <c r="D714" s="32"/>
    </row>
    <row r="715" spans="4:4" ht="13.15" x14ac:dyDescent="0.45">
      <c r="D715" s="32"/>
    </row>
    <row r="716" spans="4:4" ht="13.15" x14ac:dyDescent="0.45">
      <c r="D716" s="32"/>
    </row>
    <row r="717" spans="4:4" ht="13.15" x14ac:dyDescent="0.45">
      <c r="D717" s="32"/>
    </row>
    <row r="718" spans="4:4" ht="13.15" x14ac:dyDescent="0.45">
      <c r="D718" s="32"/>
    </row>
    <row r="719" spans="4:4" ht="13.15" x14ac:dyDescent="0.45">
      <c r="D719" s="32"/>
    </row>
    <row r="720" spans="4:4" ht="13.15" x14ac:dyDescent="0.45">
      <c r="D720" s="32"/>
    </row>
    <row r="721" spans="4:4" ht="13.15" x14ac:dyDescent="0.45">
      <c r="D721" s="32"/>
    </row>
    <row r="722" spans="4:4" ht="13.15" x14ac:dyDescent="0.45">
      <c r="D722" s="32"/>
    </row>
    <row r="723" spans="4:4" ht="13.15" x14ac:dyDescent="0.45">
      <c r="D723" s="32"/>
    </row>
    <row r="724" spans="4:4" ht="13.15" x14ac:dyDescent="0.45">
      <c r="D724" s="32"/>
    </row>
    <row r="725" spans="4:4" ht="13.15" x14ac:dyDescent="0.45">
      <c r="D725" s="32"/>
    </row>
    <row r="726" spans="4:4" ht="13.15" x14ac:dyDescent="0.45">
      <c r="D726" s="32"/>
    </row>
    <row r="727" spans="4:4" ht="13.15" x14ac:dyDescent="0.45">
      <c r="D727" s="32"/>
    </row>
    <row r="728" spans="4:4" ht="13.15" x14ac:dyDescent="0.45">
      <c r="D728" s="32"/>
    </row>
    <row r="729" spans="4:4" ht="13.15" x14ac:dyDescent="0.45">
      <c r="D729" s="32"/>
    </row>
    <row r="730" spans="4:4" ht="13.15" x14ac:dyDescent="0.45">
      <c r="D730" s="32"/>
    </row>
    <row r="731" spans="4:4" ht="13.15" x14ac:dyDescent="0.45">
      <c r="D731" s="32"/>
    </row>
    <row r="732" spans="4:4" ht="13.15" x14ac:dyDescent="0.45">
      <c r="D732" s="32"/>
    </row>
    <row r="733" spans="4:4" ht="13.15" x14ac:dyDescent="0.45">
      <c r="D733" s="32"/>
    </row>
    <row r="734" spans="4:4" ht="13.15" x14ac:dyDescent="0.45">
      <c r="D734" s="32"/>
    </row>
    <row r="735" spans="4:4" ht="13.15" x14ac:dyDescent="0.45">
      <c r="D735" s="32"/>
    </row>
    <row r="736" spans="4:4" ht="13.15" x14ac:dyDescent="0.45">
      <c r="D736" s="32"/>
    </row>
    <row r="737" spans="4:4" ht="13.15" x14ac:dyDescent="0.45">
      <c r="D737" s="32"/>
    </row>
    <row r="738" spans="4:4" ht="13.15" x14ac:dyDescent="0.45">
      <c r="D738" s="32"/>
    </row>
    <row r="739" spans="4:4" ht="13.15" x14ac:dyDescent="0.45">
      <c r="D739" s="32"/>
    </row>
    <row r="740" spans="4:4" ht="13.15" x14ac:dyDescent="0.45">
      <c r="D740" s="32"/>
    </row>
    <row r="741" spans="4:4" ht="13.15" x14ac:dyDescent="0.45">
      <c r="D741" s="32"/>
    </row>
    <row r="742" spans="4:4" ht="13.15" x14ac:dyDescent="0.45">
      <c r="D742" s="32"/>
    </row>
    <row r="743" spans="4:4" ht="13.15" x14ac:dyDescent="0.45">
      <c r="D743" s="32"/>
    </row>
    <row r="744" spans="4:4" ht="13.15" x14ac:dyDescent="0.45">
      <c r="D744" s="32"/>
    </row>
    <row r="745" spans="4:4" ht="13.15" x14ac:dyDescent="0.45">
      <c r="D745" s="32"/>
    </row>
    <row r="746" spans="4:4" ht="13.15" x14ac:dyDescent="0.45">
      <c r="D746" s="32"/>
    </row>
    <row r="747" spans="4:4" ht="13.15" x14ac:dyDescent="0.45">
      <c r="D747" s="32"/>
    </row>
    <row r="748" spans="4:4" ht="13.15" x14ac:dyDescent="0.45">
      <c r="D748" s="32"/>
    </row>
    <row r="749" spans="4:4" ht="13.15" x14ac:dyDescent="0.45">
      <c r="D749" s="32"/>
    </row>
    <row r="750" spans="4:4" ht="13.15" x14ac:dyDescent="0.45">
      <c r="D750" s="32"/>
    </row>
    <row r="751" spans="4:4" ht="13.15" x14ac:dyDescent="0.45">
      <c r="D751" s="32"/>
    </row>
    <row r="752" spans="4:4" ht="13.15" x14ac:dyDescent="0.45">
      <c r="D752" s="32"/>
    </row>
    <row r="753" spans="4:4" ht="13.15" x14ac:dyDescent="0.45">
      <c r="D753" s="32"/>
    </row>
    <row r="754" spans="4:4" ht="13.15" x14ac:dyDescent="0.45">
      <c r="D754" s="32"/>
    </row>
    <row r="755" spans="4:4" ht="13.15" x14ac:dyDescent="0.45">
      <c r="D755" s="32"/>
    </row>
    <row r="756" spans="4:4" ht="13.15" x14ac:dyDescent="0.45">
      <c r="D756" s="32"/>
    </row>
    <row r="757" spans="4:4" ht="13.15" x14ac:dyDescent="0.45">
      <c r="D757" s="32"/>
    </row>
    <row r="758" spans="4:4" ht="13.15" x14ac:dyDescent="0.45">
      <c r="D758" s="32"/>
    </row>
    <row r="759" spans="4:4" ht="13.15" x14ac:dyDescent="0.45">
      <c r="D759" s="32"/>
    </row>
    <row r="760" spans="4:4" ht="13.15" x14ac:dyDescent="0.45">
      <c r="D760" s="32"/>
    </row>
    <row r="761" spans="4:4" ht="13.15" x14ac:dyDescent="0.45">
      <c r="D761" s="32"/>
    </row>
    <row r="762" spans="4:4" ht="13.15" x14ac:dyDescent="0.45">
      <c r="D762" s="32"/>
    </row>
    <row r="763" spans="4:4" ht="13.15" x14ac:dyDescent="0.45">
      <c r="D763" s="32"/>
    </row>
    <row r="764" spans="4:4" ht="13.15" x14ac:dyDescent="0.45">
      <c r="D764" s="32"/>
    </row>
    <row r="765" spans="4:4" ht="13.15" x14ac:dyDescent="0.45">
      <c r="D765" s="32"/>
    </row>
    <row r="766" spans="4:4" ht="13.15" x14ac:dyDescent="0.45">
      <c r="D766" s="32"/>
    </row>
    <row r="767" spans="4:4" ht="13.15" x14ac:dyDescent="0.45">
      <c r="D767" s="32"/>
    </row>
    <row r="768" spans="4:4" ht="13.15" x14ac:dyDescent="0.45">
      <c r="D768" s="32"/>
    </row>
    <row r="769" spans="4:4" ht="13.15" x14ac:dyDescent="0.45">
      <c r="D769" s="32"/>
    </row>
    <row r="770" spans="4:4" ht="13.15" x14ac:dyDescent="0.45">
      <c r="D770" s="32"/>
    </row>
    <row r="771" spans="4:4" ht="13.15" x14ac:dyDescent="0.45">
      <c r="D771" s="32"/>
    </row>
    <row r="772" spans="4:4" ht="13.15" x14ac:dyDescent="0.45">
      <c r="D772" s="32"/>
    </row>
    <row r="773" spans="4:4" ht="13.15" x14ac:dyDescent="0.45">
      <c r="D773" s="32"/>
    </row>
    <row r="774" spans="4:4" ht="13.15" x14ac:dyDescent="0.45">
      <c r="D774" s="32"/>
    </row>
    <row r="775" spans="4:4" ht="13.15" x14ac:dyDescent="0.45">
      <c r="D775" s="32"/>
    </row>
    <row r="776" spans="4:4" ht="13.15" x14ac:dyDescent="0.45">
      <c r="D776" s="32"/>
    </row>
    <row r="777" spans="4:4" ht="13.15" x14ac:dyDescent="0.45">
      <c r="D777" s="32"/>
    </row>
    <row r="778" spans="4:4" ht="13.15" x14ac:dyDescent="0.45">
      <c r="D778" s="32"/>
    </row>
    <row r="779" spans="4:4" ht="13.15" x14ac:dyDescent="0.45">
      <c r="D779" s="32"/>
    </row>
    <row r="780" spans="4:4" ht="13.15" x14ac:dyDescent="0.45">
      <c r="D780" s="32"/>
    </row>
    <row r="781" spans="4:4" ht="13.15" x14ac:dyDescent="0.45">
      <c r="D781" s="32"/>
    </row>
    <row r="782" spans="4:4" ht="13.15" x14ac:dyDescent="0.45">
      <c r="D782" s="32"/>
    </row>
    <row r="783" spans="4:4" ht="13.15" x14ac:dyDescent="0.45">
      <c r="D783" s="32"/>
    </row>
    <row r="784" spans="4:4" ht="13.15" x14ac:dyDescent="0.45">
      <c r="D784" s="32"/>
    </row>
    <row r="785" spans="4:4" ht="13.15" x14ac:dyDescent="0.45">
      <c r="D785" s="32"/>
    </row>
    <row r="786" spans="4:4" ht="13.15" x14ac:dyDescent="0.45">
      <c r="D786" s="32"/>
    </row>
    <row r="787" spans="4:4" ht="13.15" x14ac:dyDescent="0.45">
      <c r="D787" s="32"/>
    </row>
    <row r="788" spans="4:4" ht="13.15" x14ac:dyDescent="0.45">
      <c r="D788" s="32"/>
    </row>
    <row r="789" spans="4:4" ht="13.15" x14ac:dyDescent="0.45">
      <c r="D789" s="32"/>
    </row>
    <row r="790" spans="4:4" ht="13.15" x14ac:dyDescent="0.45">
      <c r="D790" s="32"/>
    </row>
    <row r="791" spans="4:4" ht="13.15" x14ac:dyDescent="0.45">
      <c r="D791" s="32"/>
    </row>
    <row r="792" spans="4:4" ht="13.15" x14ac:dyDescent="0.45">
      <c r="D792" s="32"/>
    </row>
    <row r="793" spans="4:4" ht="13.15" x14ac:dyDescent="0.45">
      <c r="D793" s="32"/>
    </row>
    <row r="794" spans="4:4" ht="13.15" x14ac:dyDescent="0.45">
      <c r="D794" s="32"/>
    </row>
    <row r="795" spans="4:4" ht="13.15" x14ac:dyDescent="0.45">
      <c r="D795" s="32"/>
    </row>
    <row r="796" spans="4:4" ht="13.15" x14ac:dyDescent="0.45">
      <c r="D796" s="32"/>
    </row>
    <row r="797" spans="4:4" ht="13.15" x14ac:dyDescent="0.45">
      <c r="D797" s="32"/>
    </row>
    <row r="798" spans="4:4" ht="13.15" x14ac:dyDescent="0.45">
      <c r="D798" s="32"/>
    </row>
    <row r="799" spans="4:4" ht="13.15" x14ac:dyDescent="0.45">
      <c r="D799" s="32"/>
    </row>
    <row r="800" spans="4:4" ht="13.15" x14ac:dyDescent="0.45">
      <c r="D800" s="32"/>
    </row>
    <row r="801" spans="4:4" ht="13.15" x14ac:dyDescent="0.45">
      <c r="D801" s="32"/>
    </row>
    <row r="802" spans="4:4" ht="13.15" x14ac:dyDescent="0.45">
      <c r="D802" s="32"/>
    </row>
    <row r="803" spans="4:4" ht="13.15" x14ac:dyDescent="0.45">
      <c r="D803" s="32"/>
    </row>
    <row r="804" spans="4:4" ht="13.15" x14ac:dyDescent="0.45">
      <c r="D804" s="32"/>
    </row>
    <row r="805" spans="4:4" ht="13.15" x14ac:dyDescent="0.45">
      <c r="D805" s="32"/>
    </row>
    <row r="806" spans="4:4" ht="13.15" x14ac:dyDescent="0.45">
      <c r="D806" s="32"/>
    </row>
    <row r="807" spans="4:4" ht="13.15" x14ac:dyDescent="0.45">
      <c r="D807" s="32"/>
    </row>
    <row r="808" spans="4:4" ht="13.15" x14ac:dyDescent="0.45">
      <c r="D808" s="32"/>
    </row>
    <row r="809" spans="4:4" ht="13.15" x14ac:dyDescent="0.45">
      <c r="D809" s="32"/>
    </row>
    <row r="810" spans="4:4" ht="13.15" x14ac:dyDescent="0.45">
      <c r="D810" s="32"/>
    </row>
    <row r="811" spans="4:4" ht="13.15" x14ac:dyDescent="0.45">
      <c r="D811" s="32"/>
    </row>
    <row r="812" spans="4:4" ht="13.15" x14ac:dyDescent="0.45">
      <c r="D812" s="32"/>
    </row>
    <row r="813" spans="4:4" ht="13.15" x14ac:dyDescent="0.45">
      <c r="D813" s="32"/>
    </row>
    <row r="814" spans="4:4" ht="13.15" x14ac:dyDescent="0.45">
      <c r="D814" s="32"/>
    </row>
    <row r="815" spans="4:4" ht="13.15" x14ac:dyDescent="0.45">
      <c r="D815" s="32"/>
    </row>
    <row r="816" spans="4:4" ht="13.15" x14ac:dyDescent="0.45">
      <c r="D816" s="32"/>
    </row>
    <row r="817" spans="4:4" ht="13.15" x14ac:dyDescent="0.45">
      <c r="D817" s="32"/>
    </row>
    <row r="818" spans="4:4" ht="13.15" x14ac:dyDescent="0.45">
      <c r="D818" s="32"/>
    </row>
    <row r="819" spans="4:4" ht="13.15" x14ac:dyDescent="0.45">
      <c r="D819" s="32"/>
    </row>
    <row r="820" spans="4:4" ht="13.15" x14ac:dyDescent="0.45">
      <c r="D820" s="32"/>
    </row>
    <row r="821" spans="4:4" ht="13.15" x14ac:dyDescent="0.45">
      <c r="D821" s="32"/>
    </row>
    <row r="822" spans="4:4" ht="13.15" x14ac:dyDescent="0.45">
      <c r="D822" s="32"/>
    </row>
    <row r="823" spans="4:4" ht="13.15" x14ac:dyDescent="0.45">
      <c r="D823" s="32"/>
    </row>
    <row r="824" spans="4:4" ht="13.15" x14ac:dyDescent="0.45">
      <c r="D824" s="32"/>
    </row>
    <row r="825" spans="4:4" ht="13.15" x14ac:dyDescent="0.45">
      <c r="D825" s="32"/>
    </row>
    <row r="826" spans="4:4" ht="13.15" x14ac:dyDescent="0.45">
      <c r="D826" s="32"/>
    </row>
    <row r="827" spans="4:4" ht="13.15" x14ac:dyDescent="0.45">
      <c r="D827" s="32"/>
    </row>
    <row r="828" spans="4:4" ht="13.15" x14ac:dyDescent="0.45">
      <c r="D828" s="32"/>
    </row>
    <row r="829" spans="4:4" ht="13.15" x14ac:dyDescent="0.45">
      <c r="D829" s="32"/>
    </row>
    <row r="830" spans="4:4" ht="13.15" x14ac:dyDescent="0.45">
      <c r="D830" s="32"/>
    </row>
    <row r="831" spans="4:4" ht="13.15" x14ac:dyDescent="0.45">
      <c r="D831" s="32"/>
    </row>
    <row r="832" spans="4:4" ht="13.15" x14ac:dyDescent="0.45">
      <c r="D832" s="32"/>
    </row>
    <row r="833" spans="4:4" ht="13.15" x14ac:dyDescent="0.45">
      <c r="D833" s="32"/>
    </row>
    <row r="834" spans="4:4" ht="13.15" x14ac:dyDescent="0.45">
      <c r="D834" s="32"/>
    </row>
    <row r="835" spans="4:4" ht="13.15" x14ac:dyDescent="0.45">
      <c r="D835" s="32"/>
    </row>
    <row r="836" spans="4:4" ht="13.15" x14ac:dyDescent="0.45">
      <c r="D836" s="32"/>
    </row>
    <row r="837" spans="4:4" ht="13.15" x14ac:dyDescent="0.45">
      <c r="D837" s="32"/>
    </row>
    <row r="838" spans="4:4" ht="13.15" x14ac:dyDescent="0.45">
      <c r="D838" s="32"/>
    </row>
    <row r="839" spans="4:4" ht="13.15" x14ac:dyDescent="0.45">
      <c r="D839" s="32"/>
    </row>
    <row r="840" spans="4:4" ht="13.15" x14ac:dyDescent="0.45">
      <c r="D840" s="32"/>
    </row>
    <row r="841" spans="4:4" ht="13.15" x14ac:dyDescent="0.45">
      <c r="D841" s="32"/>
    </row>
    <row r="842" spans="4:4" ht="13.15" x14ac:dyDescent="0.45">
      <c r="D842" s="32"/>
    </row>
    <row r="843" spans="4:4" ht="13.15" x14ac:dyDescent="0.45">
      <c r="D843" s="32"/>
    </row>
    <row r="844" spans="4:4" ht="13.15" x14ac:dyDescent="0.45">
      <c r="D844" s="32"/>
    </row>
    <row r="845" spans="4:4" ht="13.15" x14ac:dyDescent="0.45">
      <c r="D845" s="32"/>
    </row>
    <row r="846" spans="4:4" ht="13.15" x14ac:dyDescent="0.45">
      <c r="D846" s="32"/>
    </row>
    <row r="847" spans="4:4" ht="13.15" x14ac:dyDescent="0.45">
      <c r="D847" s="32"/>
    </row>
    <row r="848" spans="4:4" ht="13.15" x14ac:dyDescent="0.45">
      <c r="D848" s="32"/>
    </row>
    <row r="849" spans="4:4" ht="13.15" x14ac:dyDescent="0.45">
      <c r="D849" s="32"/>
    </row>
    <row r="850" spans="4:4" ht="13.15" x14ac:dyDescent="0.45">
      <c r="D850" s="32"/>
    </row>
    <row r="851" spans="4:4" ht="13.15" x14ac:dyDescent="0.45">
      <c r="D851" s="32"/>
    </row>
    <row r="852" spans="4:4" ht="13.15" x14ac:dyDescent="0.45">
      <c r="D852" s="32"/>
    </row>
    <row r="853" spans="4:4" ht="13.15" x14ac:dyDescent="0.45">
      <c r="D853" s="32"/>
    </row>
    <row r="854" spans="4:4" ht="13.15" x14ac:dyDescent="0.45">
      <c r="D854" s="32"/>
    </row>
    <row r="855" spans="4:4" ht="13.15" x14ac:dyDescent="0.45">
      <c r="D855" s="32"/>
    </row>
    <row r="856" spans="4:4" ht="13.15" x14ac:dyDescent="0.45">
      <c r="D856" s="32"/>
    </row>
    <row r="857" spans="4:4" ht="13.15" x14ac:dyDescent="0.45">
      <c r="D857" s="32"/>
    </row>
    <row r="858" spans="4:4" ht="13.15" x14ac:dyDescent="0.45">
      <c r="D858" s="32"/>
    </row>
    <row r="859" spans="4:4" ht="13.15" x14ac:dyDescent="0.45">
      <c r="D859" s="32"/>
    </row>
    <row r="860" spans="4:4" ht="13.15" x14ac:dyDescent="0.45">
      <c r="D860" s="32"/>
    </row>
    <row r="861" spans="4:4" ht="13.15" x14ac:dyDescent="0.45">
      <c r="D861" s="32"/>
    </row>
    <row r="862" spans="4:4" ht="13.15" x14ac:dyDescent="0.45">
      <c r="D862" s="32"/>
    </row>
    <row r="863" spans="4:4" ht="13.15" x14ac:dyDescent="0.45">
      <c r="D863" s="32"/>
    </row>
    <row r="864" spans="4:4" ht="13.15" x14ac:dyDescent="0.45">
      <c r="D864" s="32"/>
    </row>
    <row r="865" spans="4:4" ht="13.15" x14ac:dyDescent="0.45">
      <c r="D865" s="32"/>
    </row>
    <row r="866" spans="4:4" ht="13.15" x14ac:dyDescent="0.45">
      <c r="D866" s="32"/>
    </row>
    <row r="867" spans="4:4" ht="13.15" x14ac:dyDescent="0.45">
      <c r="D867" s="32"/>
    </row>
    <row r="868" spans="4:4" ht="13.15" x14ac:dyDescent="0.45">
      <c r="D868" s="32"/>
    </row>
    <row r="869" spans="4:4" ht="13.15" x14ac:dyDescent="0.45">
      <c r="D869" s="32"/>
    </row>
    <row r="870" spans="4:4" ht="13.15" x14ac:dyDescent="0.45">
      <c r="D870" s="32"/>
    </row>
    <row r="871" spans="4:4" ht="13.15" x14ac:dyDescent="0.45">
      <c r="D871" s="32"/>
    </row>
    <row r="872" spans="4:4" ht="13.15" x14ac:dyDescent="0.45">
      <c r="D872" s="32"/>
    </row>
    <row r="873" spans="4:4" ht="13.15" x14ac:dyDescent="0.45">
      <c r="D873" s="32"/>
    </row>
    <row r="874" spans="4:4" ht="13.15" x14ac:dyDescent="0.45">
      <c r="D874" s="32"/>
    </row>
    <row r="875" spans="4:4" ht="13.15" x14ac:dyDescent="0.45">
      <c r="D875" s="32"/>
    </row>
    <row r="876" spans="4:4" ht="13.15" x14ac:dyDescent="0.45">
      <c r="D876" s="32"/>
    </row>
    <row r="877" spans="4:4" ht="13.15" x14ac:dyDescent="0.45">
      <c r="D877" s="32"/>
    </row>
    <row r="878" spans="4:4" ht="13.15" x14ac:dyDescent="0.45">
      <c r="D878" s="32"/>
    </row>
    <row r="879" spans="4:4" ht="13.15" x14ac:dyDescent="0.45">
      <c r="D879" s="32"/>
    </row>
    <row r="880" spans="4:4" ht="13.15" x14ac:dyDescent="0.45">
      <c r="D880" s="32"/>
    </row>
    <row r="881" spans="4:4" ht="13.15" x14ac:dyDescent="0.45">
      <c r="D881" s="32"/>
    </row>
    <row r="882" spans="4:4" ht="13.15" x14ac:dyDescent="0.45">
      <c r="D882" s="32"/>
    </row>
    <row r="883" spans="4:4" ht="13.15" x14ac:dyDescent="0.45">
      <c r="D883" s="32"/>
    </row>
    <row r="884" spans="4:4" ht="13.15" x14ac:dyDescent="0.45">
      <c r="D884" s="32"/>
    </row>
    <row r="885" spans="4:4" ht="13.15" x14ac:dyDescent="0.45">
      <c r="D885" s="32"/>
    </row>
    <row r="886" spans="4:4" ht="13.15" x14ac:dyDescent="0.45">
      <c r="D886" s="32"/>
    </row>
    <row r="887" spans="4:4" ht="13.15" x14ac:dyDescent="0.45">
      <c r="D887" s="32"/>
    </row>
    <row r="888" spans="4:4" ht="13.15" x14ac:dyDescent="0.45">
      <c r="D888" s="32"/>
    </row>
    <row r="889" spans="4:4" ht="13.15" x14ac:dyDescent="0.45">
      <c r="D889" s="32"/>
    </row>
    <row r="890" spans="4:4" ht="13.15" x14ac:dyDescent="0.45">
      <c r="D890" s="32"/>
    </row>
    <row r="891" spans="4:4" ht="13.15" x14ac:dyDescent="0.45">
      <c r="D891" s="32"/>
    </row>
    <row r="892" spans="4:4" ht="13.15" x14ac:dyDescent="0.45">
      <c r="D892" s="32"/>
    </row>
    <row r="893" spans="4:4" ht="13.15" x14ac:dyDescent="0.45">
      <c r="D893" s="32"/>
    </row>
    <row r="894" spans="4:4" ht="13.15" x14ac:dyDescent="0.45">
      <c r="D894" s="32"/>
    </row>
    <row r="895" spans="4:4" ht="13.15" x14ac:dyDescent="0.45">
      <c r="D895" s="32"/>
    </row>
    <row r="896" spans="4:4" ht="13.15" x14ac:dyDescent="0.45">
      <c r="D896" s="32"/>
    </row>
    <row r="897" spans="4:4" ht="13.15" x14ac:dyDescent="0.45">
      <c r="D897" s="32"/>
    </row>
    <row r="898" spans="4:4" ht="13.15" x14ac:dyDescent="0.45">
      <c r="D898" s="32"/>
    </row>
    <row r="899" spans="4:4" ht="13.15" x14ac:dyDescent="0.45">
      <c r="D899" s="32"/>
    </row>
    <row r="900" spans="4:4" ht="13.15" x14ac:dyDescent="0.45">
      <c r="D900" s="32"/>
    </row>
    <row r="901" spans="4:4" ht="13.15" x14ac:dyDescent="0.45">
      <c r="D901" s="32"/>
    </row>
    <row r="902" spans="4:4" ht="13.15" x14ac:dyDescent="0.45">
      <c r="D902" s="32"/>
    </row>
    <row r="903" spans="4:4" ht="13.15" x14ac:dyDescent="0.45">
      <c r="D903" s="32"/>
    </row>
    <row r="904" spans="4:4" ht="13.15" x14ac:dyDescent="0.45">
      <c r="D904" s="32"/>
    </row>
    <row r="905" spans="4:4" ht="13.15" x14ac:dyDescent="0.45">
      <c r="D905" s="32"/>
    </row>
    <row r="906" spans="4:4" ht="13.15" x14ac:dyDescent="0.45">
      <c r="D906" s="32"/>
    </row>
    <row r="907" spans="4:4" ht="13.15" x14ac:dyDescent="0.45">
      <c r="D907" s="32"/>
    </row>
    <row r="908" spans="4:4" ht="13.15" x14ac:dyDescent="0.45">
      <c r="D908" s="32"/>
    </row>
    <row r="909" spans="4:4" ht="13.15" x14ac:dyDescent="0.45">
      <c r="D909" s="32"/>
    </row>
    <row r="910" spans="4:4" ht="13.15" x14ac:dyDescent="0.45">
      <c r="D910" s="32"/>
    </row>
    <row r="911" spans="4:4" ht="13.15" x14ac:dyDescent="0.45">
      <c r="D911" s="32"/>
    </row>
    <row r="912" spans="4:4" ht="13.15" x14ac:dyDescent="0.45">
      <c r="D912" s="32"/>
    </row>
    <row r="913" spans="4:4" ht="13.15" x14ac:dyDescent="0.45">
      <c r="D913" s="32"/>
    </row>
    <row r="914" spans="4:4" ht="13.15" x14ac:dyDescent="0.45">
      <c r="D914" s="32"/>
    </row>
    <row r="915" spans="4:4" ht="13.15" x14ac:dyDescent="0.45">
      <c r="D915" s="32"/>
    </row>
    <row r="916" spans="4:4" ht="13.15" x14ac:dyDescent="0.45">
      <c r="D916" s="32"/>
    </row>
    <row r="917" spans="4:4" ht="13.15" x14ac:dyDescent="0.45">
      <c r="D917" s="32"/>
    </row>
    <row r="918" spans="4:4" ht="13.15" x14ac:dyDescent="0.45">
      <c r="D918" s="32"/>
    </row>
    <row r="919" spans="4:4" ht="13.15" x14ac:dyDescent="0.45">
      <c r="D919" s="32"/>
    </row>
    <row r="920" spans="4:4" ht="13.15" x14ac:dyDescent="0.45">
      <c r="D920" s="32"/>
    </row>
    <row r="921" spans="4:4" ht="13.15" x14ac:dyDescent="0.45">
      <c r="D921" s="32"/>
    </row>
    <row r="922" spans="4:4" ht="13.15" x14ac:dyDescent="0.45">
      <c r="D922" s="32"/>
    </row>
    <row r="923" spans="4:4" ht="13.15" x14ac:dyDescent="0.45">
      <c r="D923" s="32"/>
    </row>
    <row r="924" spans="4:4" ht="13.15" x14ac:dyDescent="0.45">
      <c r="D924" s="32"/>
    </row>
    <row r="925" spans="4:4" ht="13.15" x14ac:dyDescent="0.45">
      <c r="D925" s="32"/>
    </row>
    <row r="926" spans="4:4" ht="13.15" x14ac:dyDescent="0.45">
      <c r="D926" s="32"/>
    </row>
    <row r="927" spans="4:4" ht="13.15" x14ac:dyDescent="0.45">
      <c r="D927" s="32"/>
    </row>
    <row r="928" spans="4:4" ht="13.15" x14ac:dyDescent="0.45">
      <c r="D928" s="32"/>
    </row>
    <row r="929" spans="4:4" ht="13.15" x14ac:dyDescent="0.45">
      <c r="D929" s="32"/>
    </row>
    <row r="930" spans="4:4" ht="13.15" x14ac:dyDescent="0.45">
      <c r="D930" s="32"/>
    </row>
    <row r="931" spans="4:4" ht="13.15" x14ac:dyDescent="0.45">
      <c r="D931" s="32"/>
    </row>
    <row r="932" spans="4:4" ht="13.15" x14ac:dyDescent="0.45">
      <c r="D932" s="32"/>
    </row>
    <row r="933" spans="4:4" ht="13.15" x14ac:dyDescent="0.45">
      <c r="D933" s="32"/>
    </row>
    <row r="934" spans="4:4" ht="13.15" x14ac:dyDescent="0.45">
      <c r="D934" s="32"/>
    </row>
    <row r="935" spans="4:4" ht="13.15" x14ac:dyDescent="0.45">
      <c r="D935" s="32"/>
    </row>
    <row r="936" spans="4:4" ht="13.15" x14ac:dyDescent="0.45">
      <c r="D936" s="32"/>
    </row>
    <row r="937" spans="4:4" ht="13.15" x14ac:dyDescent="0.45">
      <c r="D937" s="32"/>
    </row>
    <row r="938" spans="4:4" ht="13.15" x14ac:dyDescent="0.45">
      <c r="D938" s="32"/>
    </row>
    <row r="939" spans="4:4" ht="13.15" x14ac:dyDescent="0.45">
      <c r="D939" s="32"/>
    </row>
    <row r="940" spans="4:4" ht="13.15" x14ac:dyDescent="0.45">
      <c r="D940" s="32"/>
    </row>
    <row r="941" spans="4:4" ht="13.15" x14ac:dyDescent="0.45">
      <c r="D941" s="32"/>
    </row>
    <row r="942" spans="4:4" ht="13.15" x14ac:dyDescent="0.45">
      <c r="D942" s="32"/>
    </row>
    <row r="943" spans="4:4" ht="13.15" x14ac:dyDescent="0.45">
      <c r="D943" s="32"/>
    </row>
    <row r="944" spans="4:4" ht="13.15" x14ac:dyDescent="0.45">
      <c r="D944" s="32"/>
    </row>
    <row r="945" spans="4:4" ht="13.15" x14ac:dyDescent="0.45">
      <c r="D945" s="32"/>
    </row>
    <row r="946" spans="4:4" ht="13.15" x14ac:dyDescent="0.45">
      <c r="D946" s="32"/>
    </row>
    <row r="947" spans="4:4" ht="13.15" x14ac:dyDescent="0.45">
      <c r="D947" s="32"/>
    </row>
    <row r="948" spans="4:4" ht="13.15" x14ac:dyDescent="0.45">
      <c r="D948" s="32"/>
    </row>
    <row r="949" spans="4:4" ht="13.15" x14ac:dyDescent="0.45">
      <c r="D949" s="32"/>
    </row>
    <row r="950" spans="4:4" ht="13.15" x14ac:dyDescent="0.45">
      <c r="D950" s="32"/>
    </row>
    <row r="951" spans="4:4" ht="13.15" x14ac:dyDescent="0.45">
      <c r="D951" s="32"/>
    </row>
    <row r="952" spans="4:4" ht="13.15" x14ac:dyDescent="0.45">
      <c r="D952" s="32"/>
    </row>
    <row r="953" spans="4:4" ht="13.15" x14ac:dyDescent="0.45">
      <c r="D953" s="32"/>
    </row>
    <row r="954" spans="4:4" ht="13.15" x14ac:dyDescent="0.45">
      <c r="D954" s="32"/>
    </row>
    <row r="955" spans="4:4" ht="13.15" x14ac:dyDescent="0.45">
      <c r="D955" s="32"/>
    </row>
    <row r="956" spans="4:4" ht="13.15" x14ac:dyDescent="0.45">
      <c r="D956" s="32"/>
    </row>
    <row r="957" spans="4:4" ht="13.15" x14ac:dyDescent="0.45">
      <c r="D957" s="32"/>
    </row>
    <row r="958" spans="4:4" ht="13.15" x14ac:dyDescent="0.45">
      <c r="D958" s="32"/>
    </row>
    <row r="959" spans="4:4" ht="13.15" x14ac:dyDescent="0.45">
      <c r="D959" s="32"/>
    </row>
    <row r="960" spans="4:4" ht="13.15" x14ac:dyDescent="0.45">
      <c r="D960" s="32"/>
    </row>
    <row r="961" spans="4:4" ht="13.15" x14ac:dyDescent="0.45">
      <c r="D961" s="32"/>
    </row>
    <row r="962" spans="4:4" ht="13.15" x14ac:dyDescent="0.45">
      <c r="D962" s="32"/>
    </row>
    <row r="963" spans="4:4" ht="13.15" x14ac:dyDescent="0.45">
      <c r="D963" s="32"/>
    </row>
    <row r="964" spans="4:4" ht="13.15" x14ac:dyDescent="0.45">
      <c r="D964" s="32"/>
    </row>
    <row r="965" spans="4:4" ht="13.15" x14ac:dyDescent="0.45">
      <c r="D965" s="32"/>
    </row>
    <row r="966" spans="4:4" ht="13.15" x14ac:dyDescent="0.45">
      <c r="D966" s="32"/>
    </row>
    <row r="967" spans="4:4" ht="13.15" x14ac:dyDescent="0.45">
      <c r="D967" s="32"/>
    </row>
    <row r="968" spans="4:4" ht="13.15" x14ac:dyDescent="0.45">
      <c r="D968" s="32"/>
    </row>
    <row r="969" spans="4:4" ht="13.15" x14ac:dyDescent="0.45">
      <c r="D969" s="32"/>
    </row>
    <row r="970" spans="4:4" ht="13.15" x14ac:dyDescent="0.45">
      <c r="D970" s="32"/>
    </row>
    <row r="971" spans="4:4" ht="13.15" x14ac:dyDescent="0.45">
      <c r="D971" s="32"/>
    </row>
    <row r="972" spans="4:4" ht="13.15" x14ac:dyDescent="0.45">
      <c r="D972" s="32"/>
    </row>
    <row r="973" spans="4:4" ht="13.15" x14ac:dyDescent="0.45">
      <c r="D973" s="32"/>
    </row>
    <row r="974" spans="4:4" ht="13.15" x14ac:dyDescent="0.45">
      <c r="D974" s="32"/>
    </row>
    <row r="975" spans="4:4" ht="13.15" x14ac:dyDescent="0.45">
      <c r="D975" s="32"/>
    </row>
    <row r="976" spans="4:4" ht="13.15" x14ac:dyDescent="0.45">
      <c r="D976" s="32"/>
    </row>
    <row r="977" spans="4:4" ht="13.15" x14ac:dyDescent="0.45">
      <c r="D977" s="32"/>
    </row>
    <row r="978" spans="4:4" ht="13.15" x14ac:dyDescent="0.45">
      <c r="D978" s="32"/>
    </row>
    <row r="979" spans="4:4" ht="13.15" x14ac:dyDescent="0.45">
      <c r="D979" s="32"/>
    </row>
    <row r="980" spans="4:4" ht="13.15" x14ac:dyDescent="0.45">
      <c r="D980" s="32"/>
    </row>
    <row r="981" spans="4:4" ht="13.15" x14ac:dyDescent="0.45">
      <c r="D981" s="32"/>
    </row>
    <row r="982" spans="4:4" ht="13.15" x14ac:dyDescent="0.45">
      <c r="D982" s="32"/>
    </row>
    <row r="983" spans="4:4" ht="13.15" x14ac:dyDescent="0.45">
      <c r="D983" s="32"/>
    </row>
    <row r="984" spans="4:4" ht="13.15" x14ac:dyDescent="0.45">
      <c r="D984" s="32"/>
    </row>
    <row r="985" spans="4:4" ht="13.15" x14ac:dyDescent="0.45">
      <c r="D985" s="32"/>
    </row>
    <row r="986" spans="4:4" ht="13.15" x14ac:dyDescent="0.45">
      <c r="D986" s="32"/>
    </row>
    <row r="987" spans="4:4" ht="13.15" x14ac:dyDescent="0.45">
      <c r="D987" s="32"/>
    </row>
    <row r="988" spans="4:4" ht="13.15" x14ac:dyDescent="0.45">
      <c r="D988" s="32"/>
    </row>
    <row r="989" spans="4:4" ht="13.15" x14ac:dyDescent="0.45">
      <c r="D989" s="32"/>
    </row>
    <row r="990" spans="4:4" ht="13.15" x14ac:dyDescent="0.45">
      <c r="D990" s="32"/>
    </row>
    <row r="991" spans="4:4" ht="13.15" x14ac:dyDescent="0.45">
      <c r="D991" s="32"/>
    </row>
    <row r="992" spans="4:4" ht="13.15" x14ac:dyDescent="0.45">
      <c r="D992" s="32"/>
    </row>
    <row r="993" spans="4:4" ht="13.15" x14ac:dyDescent="0.45">
      <c r="D993" s="32"/>
    </row>
    <row r="994" spans="4:4" ht="13.15" x14ac:dyDescent="0.45">
      <c r="D994" s="32"/>
    </row>
    <row r="995" spans="4:4" ht="13.15" x14ac:dyDescent="0.45">
      <c r="D995" s="32"/>
    </row>
    <row r="996" spans="4:4" ht="13.15" x14ac:dyDescent="0.45">
      <c r="D996" s="32"/>
    </row>
    <row r="997" spans="4:4" ht="13.15" x14ac:dyDescent="0.45">
      <c r="D997" s="32"/>
    </row>
    <row r="998" spans="4:4" ht="13.15" x14ac:dyDescent="0.45">
      <c r="D998" s="32"/>
    </row>
    <row r="999" spans="4:4" ht="13.15" x14ac:dyDescent="0.45">
      <c r="D999" s="32"/>
    </row>
    <row r="1000" spans="4:4" ht="13.15" x14ac:dyDescent="0.45">
      <c r="D1000" s="32"/>
    </row>
    <row r="1001" spans="4:4" ht="13.15" x14ac:dyDescent="0.45">
      <c r="D1001" s="32"/>
    </row>
    <row r="1002" spans="4:4" ht="13.15" x14ac:dyDescent="0.45">
      <c r="D1002" s="32"/>
    </row>
    <row r="1003" spans="4:4" ht="13.15" x14ac:dyDescent="0.45">
      <c r="D1003" s="32"/>
    </row>
    <row r="1004" spans="4:4" ht="13.15" x14ac:dyDescent="0.45">
      <c r="D1004" s="32"/>
    </row>
    <row r="1005" spans="4:4" ht="13.15" x14ac:dyDescent="0.45">
      <c r="D1005" s="32"/>
    </row>
    <row r="1006" spans="4:4" ht="13.15" x14ac:dyDescent="0.45">
      <c r="D1006" s="32"/>
    </row>
    <row r="1007" spans="4:4" ht="13.15" x14ac:dyDescent="0.45">
      <c r="D1007" s="32"/>
    </row>
    <row r="1008" spans="4:4" ht="13.15" x14ac:dyDescent="0.45">
      <c r="D1008" s="32"/>
    </row>
    <row r="1009" spans="4:4" ht="13.15" x14ac:dyDescent="0.45">
      <c r="D1009" s="32"/>
    </row>
    <row r="1010" spans="4:4" ht="13.15" x14ac:dyDescent="0.45">
      <c r="D1010" s="32"/>
    </row>
    <row r="1011" spans="4:4" ht="13.15" x14ac:dyDescent="0.45">
      <c r="D1011" s="32"/>
    </row>
    <row r="1012" spans="4:4" ht="13.15" x14ac:dyDescent="0.45">
      <c r="D1012" s="32"/>
    </row>
    <row r="1013" spans="4:4" ht="13.15" x14ac:dyDescent="0.45">
      <c r="D1013" s="32"/>
    </row>
    <row r="1014" spans="4:4" ht="13.15" x14ac:dyDescent="0.45">
      <c r="D1014" s="32"/>
    </row>
    <row r="1015" spans="4:4" ht="13.15" x14ac:dyDescent="0.45">
      <c r="D1015" s="32"/>
    </row>
    <row r="1016" spans="4:4" ht="13.15" x14ac:dyDescent="0.45">
      <c r="D1016" s="32"/>
    </row>
    <row r="1017" spans="4:4" ht="13.15" x14ac:dyDescent="0.45">
      <c r="D1017" s="32"/>
    </row>
    <row r="1018" spans="4:4" ht="13.15" x14ac:dyDescent="0.45">
      <c r="D1018" s="32"/>
    </row>
    <row r="1019" spans="4:4" ht="13.15" x14ac:dyDescent="0.45">
      <c r="D1019" s="32"/>
    </row>
    <row r="1020" spans="4:4" ht="13.15" x14ac:dyDescent="0.45">
      <c r="D1020" s="32"/>
    </row>
    <row r="1021" spans="4:4" ht="13.15" x14ac:dyDescent="0.45">
      <c r="D1021" s="32"/>
    </row>
    <row r="1022" spans="4:4" ht="13.15" x14ac:dyDescent="0.45">
      <c r="D1022" s="32"/>
    </row>
    <row r="1023" spans="4:4" ht="13.15" x14ac:dyDescent="0.45">
      <c r="D1023" s="32"/>
    </row>
    <row r="1024" spans="4:4" ht="13.15" x14ac:dyDescent="0.45">
      <c r="D1024" s="32"/>
    </row>
    <row r="1025" spans="4:4" ht="13.15" x14ac:dyDescent="0.45">
      <c r="D1025" s="32"/>
    </row>
    <row r="1026" spans="4:4" ht="13.15" x14ac:dyDescent="0.45">
      <c r="D1026" s="32"/>
    </row>
    <row r="1027" spans="4:4" ht="13.15" x14ac:dyDescent="0.45">
      <c r="D1027" s="32"/>
    </row>
    <row r="1028" spans="4:4" ht="13.15" x14ac:dyDescent="0.45">
      <c r="D1028" s="32"/>
    </row>
    <row r="1029" spans="4:4" ht="13.15" x14ac:dyDescent="0.45">
      <c r="D1029" s="32"/>
    </row>
    <row r="1030" spans="4:4" ht="13.15" x14ac:dyDescent="0.45">
      <c r="D1030" s="32"/>
    </row>
    <row r="1031" spans="4:4" ht="13.15" x14ac:dyDescent="0.45">
      <c r="D1031" s="32"/>
    </row>
    <row r="1032" spans="4:4" ht="13.15" x14ac:dyDescent="0.45">
      <c r="D1032" s="32"/>
    </row>
    <row r="1033" spans="4:4" ht="13.15" x14ac:dyDescent="0.45">
      <c r="D1033" s="32"/>
    </row>
    <row r="1034" spans="4:4" ht="13.15" x14ac:dyDescent="0.45">
      <c r="D1034" s="32"/>
    </row>
    <row r="1035" spans="4:4" ht="13.15" x14ac:dyDescent="0.45">
      <c r="D1035" s="32"/>
    </row>
    <row r="1036" spans="4:4" ht="13.15" x14ac:dyDescent="0.45">
      <c r="D1036" s="32"/>
    </row>
    <row r="1037" spans="4:4" ht="13.15" x14ac:dyDescent="0.45">
      <c r="D1037" s="32"/>
    </row>
    <row r="1038" spans="4:4" ht="13.15" x14ac:dyDescent="0.45">
      <c r="D1038" s="32"/>
    </row>
    <row r="1039" spans="4:4" ht="13.15" x14ac:dyDescent="0.45">
      <c r="D1039" s="32"/>
    </row>
    <row r="1040" spans="4:4" ht="13.15" x14ac:dyDescent="0.45">
      <c r="D1040" s="32"/>
    </row>
    <row r="1041" spans="4:4" ht="13.15" x14ac:dyDescent="0.45">
      <c r="D1041" s="32"/>
    </row>
    <row r="1042" spans="4:4" ht="13.15" x14ac:dyDescent="0.45">
      <c r="D1042" s="32"/>
    </row>
    <row r="1043" spans="4:4" ht="13.15" x14ac:dyDescent="0.45">
      <c r="D1043" s="32"/>
    </row>
    <row r="1044" spans="4:4" ht="13.15" x14ac:dyDescent="0.45">
      <c r="D1044" s="32"/>
    </row>
    <row r="1045" spans="4:4" ht="13.15" x14ac:dyDescent="0.45">
      <c r="D1045" s="32"/>
    </row>
    <row r="1046" spans="4:4" ht="13.15" x14ac:dyDescent="0.45">
      <c r="D1046" s="32"/>
    </row>
    <row r="1047" spans="4:4" ht="13.15" x14ac:dyDescent="0.45">
      <c r="D1047" s="32"/>
    </row>
    <row r="1048" spans="4:4" ht="13.15" x14ac:dyDescent="0.45">
      <c r="D1048" s="32"/>
    </row>
    <row r="1049" spans="4:4" ht="13.15" x14ac:dyDescent="0.45">
      <c r="D1049" s="32"/>
    </row>
    <row r="1050" spans="4:4" ht="13.15" x14ac:dyDescent="0.45">
      <c r="D1050" s="32"/>
    </row>
    <row r="1051" spans="4:4" ht="13.15" x14ac:dyDescent="0.45">
      <c r="D1051" s="32"/>
    </row>
    <row r="1052" spans="4:4" ht="13.15" x14ac:dyDescent="0.45">
      <c r="D1052" s="32"/>
    </row>
    <row r="1053" spans="4:4" ht="13.15" x14ac:dyDescent="0.45">
      <c r="D1053" s="32"/>
    </row>
    <row r="1054" spans="4:4" ht="13.15" x14ac:dyDescent="0.45">
      <c r="D1054" s="32"/>
    </row>
    <row r="1055" spans="4:4" ht="13.15" x14ac:dyDescent="0.45">
      <c r="D1055" s="32"/>
    </row>
    <row r="1056" spans="4:4" ht="13.15" x14ac:dyDescent="0.45">
      <c r="D1056" s="32"/>
    </row>
    <row r="1057" spans="4:4" ht="13.15" x14ac:dyDescent="0.45">
      <c r="D1057" s="32"/>
    </row>
    <row r="1058" spans="4:4" ht="13.15" x14ac:dyDescent="0.45">
      <c r="D1058" s="32"/>
    </row>
    <row r="1059" spans="4:4" ht="13.15" x14ac:dyDescent="0.45">
      <c r="D1059" s="32"/>
    </row>
    <row r="1060" spans="4:4" ht="13.15" x14ac:dyDescent="0.45">
      <c r="D1060" s="32"/>
    </row>
    <row r="1061" spans="4:4" ht="13.15" x14ac:dyDescent="0.45">
      <c r="D1061" s="32"/>
    </row>
    <row r="1062" spans="4:4" ht="13.15" x14ac:dyDescent="0.45">
      <c r="D1062" s="32"/>
    </row>
    <row r="1063" spans="4:4" ht="13.15" x14ac:dyDescent="0.45">
      <c r="D1063" s="32"/>
    </row>
    <row r="1064" spans="4:4" ht="13.15" x14ac:dyDescent="0.45">
      <c r="D1064" s="32"/>
    </row>
    <row r="1065" spans="4:4" ht="13.15" x14ac:dyDescent="0.45">
      <c r="D1065" s="32"/>
    </row>
    <row r="1066" spans="4:4" ht="13.15" x14ac:dyDescent="0.45">
      <c r="D1066" s="32"/>
    </row>
    <row r="1067" spans="4:4" ht="13.15" x14ac:dyDescent="0.45">
      <c r="D1067" s="32"/>
    </row>
    <row r="1068" spans="4:4" ht="13.15" x14ac:dyDescent="0.45">
      <c r="D1068" s="32"/>
    </row>
    <row r="1069" spans="4:4" ht="13.15" x14ac:dyDescent="0.45">
      <c r="D1069" s="32"/>
    </row>
    <row r="1070" spans="4:4" ht="13.15" x14ac:dyDescent="0.45">
      <c r="D1070" s="32"/>
    </row>
    <row r="1071" spans="4:4" ht="13.15" x14ac:dyDescent="0.45">
      <c r="D1071" s="32"/>
    </row>
    <row r="1072" spans="4:4" ht="13.15" x14ac:dyDescent="0.45">
      <c r="D1072" s="32"/>
    </row>
    <row r="1073" spans="4:4" ht="13.15" x14ac:dyDescent="0.45">
      <c r="D1073" s="32"/>
    </row>
    <row r="1074" spans="4:4" ht="13.15" x14ac:dyDescent="0.45">
      <c r="D1074" s="32"/>
    </row>
    <row r="1075" spans="4:4" ht="13.15" x14ac:dyDescent="0.45">
      <c r="D1075" s="32"/>
    </row>
    <row r="1076" spans="4:4" ht="13.15" x14ac:dyDescent="0.45">
      <c r="D1076" s="32"/>
    </row>
    <row r="1077" spans="4:4" ht="13.15" x14ac:dyDescent="0.45">
      <c r="D1077" s="32"/>
    </row>
    <row r="1078" spans="4:4" ht="13.15" x14ac:dyDescent="0.45">
      <c r="D1078" s="32"/>
    </row>
    <row r="1079" spans="4:4" ht="13.15" x14ac:dyDescent="0.45">
      <c r="D1079" s="32"/>
    </row>
    <row r="1080" spans="4:4" ht="13.15" x14ac:dyDescent="0.45">
      <c r="D1080" s="32"/>
    </row>
    <row r="1081" spans="4:4" ht="13.15" x14ac:dyDescent="0.45">
      <c r="D1081" s="32"/>
    </row>
    <row r="1082" spans="4:4" ht="13.15" x14ac:dyDescent="0.45">
      <c r="D1082" s="32"/>
    </row>
    <row r="1083" spans="4:4" ht="13.15" x14ac:dyDescent="0.45">
      <c r="D1083" s="32"/>
    </row>
    <row r="1084" spans="4:4" ht="13.15" x14ac:dyDescent="0.45">
      <c r="D1084" s="32"/>
    </row>
    <row r="1085" spans="4:4" ht="13.15" x14ac:dyDescent="0.45">
      <c r="D1085" s="32"/>
    </row>
    <row r="1086" spans="4:4" ht="13.15" x14ac:dyDescent="0.45">
      <c r="D1086" s="32"/>
    </row>
    <row r="1087" spans="4:4" ht="13.15" x14ac:dyDescent="0.45">
      <c r="D1087" s="32"/>
    </row>
    <row r="1088" spans="4:4" ht="13.15" x14ac:dyDescent="0.45">
      <c r="D1088" s="32"/>
    </row>
    <row r="1089" spans="4:4" ht="13.15" x14ac:dyDescent="0.45">
      <c r="D1089" s="32"/>
    </row>
    <row r="1090" spans="4:4" ht="13.15" x14ac:dyDescent="0.45">
      <c r="D1090" s="32"/>
    </row>
    <row r="1091" spans="4:4" ht="13.15" x14ac:dyDescent="0.45">
      <c r="D1091" s="32"/>
    </row>
    <row r="1092" spans="4:4" ht="13.15" x14ac:dyDescent="0.45">
      <c r="D1092" s="32"/>
    </row>
    <row r="1093" spans="4:4" ht="13.15" x14ac:dyDescent="0.45">
      <c r="D1093" s="32"/>
    </row>
    <row r="1094" spans="4:4" ht="13.15" x14ac:dyDescent="0.45">
      <c r="D1094" s="32"/>
    </row>
    <row r="1095" spans="4:4" ht="13.15" x14ac:dyDescent="0.45">
      <c r="D1095" s="32"/>
    </row>
    <row r="1096" spans="4:4" ht="13.15" x14ac:dyDescent="0.45">
      <c r="D1096" s="32"/>
    </row>
    <row r="1097" spans="4:4" ht="13.15" x14ac:dyDescent="0.45">
      <c r="D1097" s="32"/>
    </row>
    <row r="1098" spans="4:4" ht="13.15" x14ac:dyDescent="0.45">
      <c r="D1098" s="32"/>
    </row>
    <row r="1099" spans="4:4" ht="13.15" x14ac:dyDescent="0.45">
      <c r="D1099" s="32"/>
    </row>
    <row r="1100" spans="4:4" ht="13.15" x14ac:dyDescent="0.45">
      <c r="D1100" s="32"/>
    </row>
    <row r="1101" spans="4:4" ht="13.15" x14ac:dyDescent="0.45">
      <c r="D1101" s="32"/>
    </row>
    <row r="1102" spans="4:4" ht="13.15" x14ac:dyDescent="0.45">
      <c r="D1102" s="32"/>
    </row>
    <row r="1103" spans="4:4" ht="13.15" x14ac:dyDescent="0.45">
      <c r="D1103" s="32"/>
    </row>
    <row r="1104" spans="4:4" ht="13.15" x14ac:dyDescent="0.45">
      <c r="D1104" s="32"/>
    </row>
    <row r="1105" spans="4:4" ht="13.15" x14ac:dyDescent="0.45">
      <c r="D1105" s="32"/>
    </row>
    <row r="1106" spans="4:4" ht="13.15" x14ac:dyDescent="0.45">
      <c r="D1106" s="32"/>
    </row>
    <row r="1107" spans="4:4" ht="13.15" x14ac:dyDescent="0.45">
      <c r="D1107" s="32"/>
    </row>
    <row r="1108" spans="4:4" ht="13.15" x14ac:dyDescent="0.45">
      <c r="D1108" s="32"/>
    </row>
    <row r="1109" spans="4:4" ht="13.15" x14ac:dyDescent="0.45">
      <c r="D1109" s="32"/>
    </row>
    <row r="1110" spans="4:4" ht="13.15" x14ac:dyDescent="0.45">
      <c r="D1110" s="32"/>
    </row>
    <row r="1111" spans="4:4" ht="13.15" x14ac:dyDescent="0.45">
      <c r="D1111" s="32"/>
    </row>
    <row r="1112" spans="4:4" ht="13.15" x14ac:dyDescent="0.45">
      <c r="D1112" s="32"/>
    </row>
    <row r="1113" spans="4:4" ht="13.15" x14ac:dyDescent="0.45">
      <c r="D1113" s="32"/>
    </row>
    <row r="1114" spans="4:4" ht="13.15" x14ac:dyDescent="0.45">
      <c r="D1114" s="32"/>
    </row>
    <row r="1115" spans="4:4" ht="13.15" x14ac:dyDescent="0.45">
      <c r="D1115" s="32"/>
    </row>
    <row r="1116" spans="4:4" ht="13.15" x14ac:dyDescent="0.45">
      <c r="D1116" s="32"/>
    </row>
    <row r="1117" spans="4:4" ht="13.15" x14ac:dyDescent="0.45">
      <c r="D1117" s="32"/>
    </row>
    <row r="1118" spans="4:4" ht="13.15" x14ac:dyDescent="0.45">
      <c r="D1118" s="32"/>
    </row>
    <row r="1119" spans="4:4" ht="13.15" x14ac:dyDescent="0.45">
      <c r="D1119" s="32"/>
    </row>
    <row r="1120" spans="4:4" ht="13.15" x14ac:dyDescent="0.45">
      <c r="D1120" s="32"/>
    </row>
    <row r="1121" spans="4:4" ht="13.15" x14ac:dyDescent="0.45">
      <c r="D1121" s="32"/>
    </row>
    <row r="1122" spans="4:4" ht="13.15" x14ac:dyDescent="0.45">
      <c r="D1122" s="32"/>
    </row>
    <row r="1123" spans="4:4" ht="13.15" x14ac:dyDescent="0.45">
      <c r="D1123" s="32"/>
    </row>
    <row r="1124" spans="4:4" ht="13.15" x14ac:dyDescent="0.45">
      <c r="D1124" s="32"/>
    </row>
    <row r="1125" spans="4:4" ht="13.15" x14ac:dyDescent="0.45">
      <c r="D1125" s="32"/>
    </row>
    <row r="1126" spans="4:4" ht="13.15" x14ac:dyDescent="0.45">
      <c r="D1126" s="32"/>
    </row>
    <row r="1127" spans="4:4" ht="13.15" x14ac:dyDescent="0.45">
      <c r="D1127" s="32"/>
    </row>
    <row r="1128" spans="4:4" ht="13.15" x14ac:dyDescent="0.45">
      <c r="D1128" s="32"/>
    </row>
    <row r="1129" spans="4:4" ht="13.15" x14ac:dyDescent="0.45">
      <c r="D1129" s="32"/>
    </row>
    <row r="1130" spans="4:4" ht="13.15" x14ac:dyDescent="0.45">
      <c r="D1130" s="32"/>
    </row>
    <row r="1131" spans="4:4" ht="13.15" x14ac:dyDescent="0.45">
      <c r="D1131" s="32"/>
    </row>
    <row r="1132" spans="4:4" ht="13.15" x14ac:dyDescent="0.45">
      <c r="D1132" s="32"/>
    </row>
    <row r="1133" spans="4:4" ht="13.15" x14ac:dyDescent="0.45">
      <c r="D1133" s="32"/>
    </row>
    <row r="1134" spans="4:4" ht="13.15" x14ac:dyDescent="0.45">
      <c r="D1134" s="32"/>
    </row>
    <row r="1135" spans="4:4" ht="13.15" x14ac:dyDescent="0.45">
      <c r="D1135" s="32"/>
    </row>
    <row r="1136" spans="4:4" ht="13.15" x14ac:dyDescent="0.45">
      <c r="D1136" s="32"/>
    </row>
    <row r="1137" spans="4:4" ht="13.15" x14ac:dyDescent="0.45">
      <c r="D1137" s="32"/>
    </row>
    <row r="1138" spans="4:4" ht="13.15" x14ac:dyDescent="0.45">
      <c r="D1138" s="32"/>
    </row>
    <row r="1139" spans="4:4" ht="13.15" x14ac:dyDescent="0.45">
      <c r="D1139" s="32"/>
    </row>
    <row r="1140" spans="4:4" ht="13.15" x14ac:dyDescent="0.45">
      <c r="D1140" s="32"/>
    </row>
    <row r="1141" spans="4:4" ht="13.15" x14ac:dyDescent="0.45">
      <c r="D1141" s="32"/>
    </row>
    <row r="1142" spans="4:4" ht="13.15" x14ac:dyDescent="0.45">
      <c r="D1142" s="32"/>
    </row>
    <row r="1143" spans="4:4" ht="13.15" x14ac:dyDescent="0.45">
      <c r="D1143" s="32"/>
    </row>
    <row r="1144" spans="4:4" ht="13.15" x14ac:dyDescent="0.45">
      <c r="D1144" s="32"/>
    </row>
    <row r="1145" spans="4:4" ht="13.15" x14ac:dyDescent="0.45">
      <c r="D1145" s="32"/>
    </row>
    <row r="1146" spans="4:4" ht="13.15" x14ac:dyDescent="0.45">
      <c r="D1146" s="32"/>
    </row>
    <row r="1147" spans="4:4" ht="13.15" x14ac:dyDescent="0.45">
      <c r="D1147" s="32"/>
    </row>
    <row r="1148" spans="4:4" ht="13.15" x14ac:dyDescent="0.45">
      <c r="D1148" s="32"/>
    </row>
    <row r="1149" spans="4:4" ht="13.15" x14ac:dyDescent="0.45">
      <c r="D1149" s="32"/>
    </row>
    <row r="1150" spans="4:4" ht="13.15" x14ac:dyDescent="0.45">
      <c r="D1150" s="32"/>
    </row>
    <row r="1151" spans="4:4" ht="13.15" x14ac:dyDescent="0.45">
      <c r="D1151" s="32"/>
    </row>
    <row r="1152" spans="4:4" ht="13.15" x14ac:dyDescent="0.45">
      <c r="D1152" s="32"/>
    </row>
    <row r="1153" spans="4:4" ht="13.15" x14ac:dyDescent="0.45">
      <c r="D1153" s="32"/>
    </row>
    <row r="1154" spans="4:4" ht="13.15" x14ac:dyDescent="0.45">
      <c r="D1154" s="32"/>
    </row>
    <row r="1155" spans="4:4" ht="13.15" x14ac:dyDescent="0.45">
      <c r="D1155" s="32"/>
    </row>
    <row r="1156" spans="4:4" ht="13.15" x14ac:dyDescent="0.45">
      <c r="D1156" s="32"/>
    </row>
    <row r="1157" spans="4:4" ht="13.15" x14ac:dyDescent="0.45">
      <c r="D1157" s="32"/>
    </row>
    <row r="1158" spans="4:4" ht="13.15" x14ac:dyDescent="0.45">
      <c r="D1158" s="32"/>
    </row>
    <row r="1159" spans="4:4" ht="13.15" x14ac:dyDescent="0.45">
      <c r="D1159" s="32"/>
    </row>
    <row r="1160" spans="4:4" ht="13.15" x14ac:dyDescent="0.45">
      <c r="D1160" s="32"/>
    </row>
    <row r="1161" spans="4:4" ht="13.15" x14ac:dyDescent="0.45">
      <c r="D1161" s="32"/>
    </row>
    <row r="1162" spans="4:4" ht="13.15" x14ac:dyDescent="0.45">
      <c r="D1162" s="32"/>
    </row>
    <row r="1163" spans="4:4" ht="13.15" x14ac:dyDescent="0.45">
      <c r="D1163" s="32"/>
    </row>
    <row r="1164" spans="4:4" ht="13.15" x14ac:dyDescent="0.45">
      <c r="D1164" s="32"/>
    </row>
    <row r="1165" spans="4:4" ht="13.15" x14ac:dyDescent="0.45">
      <c r="D1165" s="32"/>
    </row>
    <row r="1166" spans="4:4" ht="13.15" x14ac:dyDescent="0.45">
      <c r="D1166" s="32"/>
    </row>
    <row r="1167" spans="4:4" ht="13.15" x14ac:dyDescent="0.45">
      <c r="D1167" s="32"/>
    </row>
    <row r="1168" spans="4:4" ht="13.15" x14ac:dyDescent="0.45">
      <c r="D1168" s="32"/>
    </row>
    <row r="1169" spans="4:4" ht="13.15" x14ac:dyDescent="0.45">
      <c r="D1169" s="32"/>
    </row>
    <row r="1170" spans="4:4" ht="13.15" x14ac:dyDescent="0.45">
      <c r="D1170" s="32"/>
    </row>
    <row r="1171" spans="4:4" ht="13.15" x14ac:dyDescent="0.45">
      <c r="D1171" s="32"/>
    </row>
    <row r="1172" spans="4:4" ht="13.15" x14ac:dyDescent="0.45">
      <c r="D1172" s="32"/>
    </row>
    <row r="1173" spans="4:4" ht="13.15" x14ac:dyDescent="0.45">
      <c r="D1173" s="32"/>
    </row>
    <row r="1174" spans="4:4" ht="13.15" x14ac:dyDescent="0.45">
      <c r="D1174" s="32"/>
    </row>
    <row r="1175" spans="4:4" ht="13.15" x14ac:dyDescent="0.45">
      <c r="D1175" s="32"/>
    </row>
    <row r="1176" spans="4:4" ht="13.15" x14ac:dyDescent="0.45">
      <c r="D1176" s="32"/>
    </row>
    <row r="1177" spans="4:4" ht="13.15" x14ac:dyDescent="0.45">
      <c r="D1177" s="32"/>
    </row>
    <row r="1178" spans="4:4" ht="13.15" x14ac:dyDescent="0.45">
      <c r="D1178" s="32"/>
    </row>
    <row r="1179" spans="4:4" ht="13.15" x14ac:dyDescent="0.45">
      <c r="D1179" s="32"/>
    </row>
    <row r="1180" spans="4:4" ht="13.15" x14ac:dyDescent="0.45">
      <c r="D1180" s="32"/>
    </row>
    <row r="1181" spans="4:4" ht="13.15" x14ac:dyDescent="0.45">
      <c r="D1181" s="32"/>
    </row>
    <row r="1182" spans="4:4" ht="13.15" x14ac:dyDescent="0.45">
      <c r="D1182" s="32"/>
    </row>
    <row r="1183" spans="4:4" ht="13.15" x14ac:dyDescent="0.45">
      <c r="D1183" s="32"/>
    </row>
    <row r="1184" spans="4:4" ht="13.15" x14ac:dyDescent="0.45">
      <c r="D1184" s="32"/>
    </row>
    <row r="1185" spans="4:4" ht="13.15" x14ac:dyDescent="0.45">
      <c r="D1185" s="32"/>
    </row>
    <row r="1186" spans="4:4" ht="13.15" x14ac:dyDescent="0.45">
      <c r="D1186" s="32"/>
    </row>
    <row r="1187" spans="4:4" ht="13.15" x14ac:dyDescent="0.45">
      <c r="D1187" s="32"/>
    </row>
    <row r="1188" spans="4:4" ht="13.15" x14ac:dyDescent="0.45">
      <c r="D1188" s="32"/>
    </row>
    <row r="1189" spans="4:4" ht="13.15" x14ac:dyDescent="0.45">
      <c r="D1189" s="32"/>
    </row>
    <row r="1190" spans="4:4" ht="13.15" x14ac:dyDescent="0.45">
      <c r="D1190" s="32"/>
    </row>
    <row r="1191" spans="4:4" ht="13.15" x14ac:dyDescent="0.45">
      <c r="D1191" s="32"/>
    </row>
    <row r="1192" spans="4:4" ht="13.15" x14ac:dyDescent="0.45">
      <c r="D1192" s="32"/>
    </row>
    <row r="1193" spans="4:4" ht="13.15" x14ac:dyDescent="0.45">
      <c r="D1193" s="32"/>
    </row>
    <row r="1194" spans="4:4" ht="13.15" x14ac:dyDescent="0.45">
      <c r="D1194" s="32"/>
    </row>
    <row r="1195" spans="4:4" ht="13.15" x14ac:dyDescent="0.45">
      <c r="D1195" s="32"/>
    </row>
    <row r="1196" spans="4:4" ht="13.15" x14ac:dyDescent="0.45">
      <c r="D1196" s="32"/>
    </row>
    <row r="1197" spans="4:4" ht="13.15" x14ac:dyDescent="0.45">
      <c r="D1197" s="32"/>
    </row>
    <row r="1198" spans="4:4" ht="13.15" x14ac:dyDescent="0.45">
      <c r="D1198" s="32"/>
    </row>
    <row r="1199" spans="4:4" ht="13.15" x14ac:dyDescent="0.45">
      <c r="D1199" s="32"/>
    </row>
    <row r="1200" spans="4:4" ht="13.15" x14ac:dyDescent="0.45">
      <c r="D1200" s="32"/>
    </row>
    <row r="1201" spans="4:4" ht="13.15" x14ac:dyDescent="0.45">
      <c r="D1201" s="32"/>
    </row>
    <row r="1202" spans="4:4" ht="13.15" x14ac:dyDescent="0.45">
      <c r="D1202" s="32"/>
    </row>
    <row r="1203" spans="4:4" ht="13.15" x14ac:dyDescent="0.45">
      <c r="D1203" s="32"/>
    </row>
    <row r="1204" spans="4:4" ht="13.15" x14ac:dyDescent="0.45">
      <c r="D1204" s="32"/>
    </row>
    <row r="1205" spans="4:4" ht="13.15" x14ac:dyDescent="0.45">
      <c r="D1205" s="32"/>
    </row>
    <row r="1206" spans="4:4" ht="13.15" x14ac:dyDescent="0.45">
      <c r="D1206" s="32"/>
    </row>
    <row r="1207" spans="4:4" ht="13.15" x14ac:dyDescent="0.45">
      <c r="D1207" s="32"/>
    </row>
    <row r="1208" spans="4:4" ht="13.15" x14ac:dyDescent="0.45">
      <c r="D1208" s="32"/>
    </row>
    <row r="1209" spans="4:4" ht="13.15" x14ac:dyDescent="0.45">
      <c r="D1209" s="32"/>
    </row>
    <row r="1210" spans="4:4" ht="13.15" x14ac:dyDescent="0.45">
      <c r="D1210" s="32"/>
    </row>
    <row r="1211" spans="4:4" ht="13.15" x14ac:dyDescent="0.45">
      <c r="D1211" s="32"/>
    </row>
    <row r="1212" spans="4:4" ht="13.15" x14ac:dyDescent="0.45">
      <c r="D1212" s="32"/>
    </row>
    <row r="1213" spans="4:4" ht="13.15" x14ac:dyDescent="0.45">
      <c r="D1213" s="32"/>
    </row>
    <row r="1214" spans="4:4" ht="13.15" x14ac:dyDescent="0.45">
      <c r="D1214" s="32"/>
    </row>
    <row r="1215" spans="4:4" ht="13.15" x14ac:dyDescent="0.45">
      <c r="D1215" s="32"/>
    </row>
    <row r="1216" spans="4:4" ht="13.15" x14ac:dyDescent="0.45">
      <c r="D1216" s="32"/>
    </row>
    <row r="1217" spans="4:4" ht="13.15" x14ac:dyDescent="0.45">
      <c r="D1217" s="32"/>
    </row>
    <row r="1218" spans="4:4" ht="13.15" x14ac:dyDescent="0.45">
      <c r="D1218" s="32"/>
    </row>
    <row r="1219" spans="4:4" ht="13.15" x14ac:dyDescent="0.45">
      <c r="D1219" s="32"/>
    </row>
    <row r="1220" spans="4:4" ht="13.15" x14ac:dyDescent="0.45">
      <c r="D1220" s="32"/>
    </row>
    <row r="1221" spans="4:4" ht="13.15" x14ac:dyDescent="0.45">
      <c r="D1221" s="32"/>
    </row>
    <row r="1222" spans="4:4" ht="13.15" x14ac:dyDescent="0.45">
      <c r="D1222" s="32"/>
    </row>
    <row r="1223" spans="4:4" ht="13.15" x14ac:dyDescent="0.45">
      <c r="D1223" s="32"/>
    </row>
    <row r="1224" spans="4:4" ht="13.15" x14ac:dyDescent="0.45">
      <c r="D1224" s="32"/>
    </row>
    <row r="1225" spans="4:4" ht="13.15" x14ac:dyDescent="0.45">
      <c r="D1225" s="32"/>
    </row>
    <row r="1226" spans="4:4" ht="13.15" x14ac:dyDescent="0.45">
      <c r="D1226" s="32"/>
    </row>
    <row r="1227" spans="4:4" ht="13.15" x14ac:dyDescent="0.45">
      <c r="D1227" s="32"/>
    </row>
    <row r="1228" spans="4:4" ht="13.15" x14ac:dyDescent="0.45">
      <c r="D1228" s="32"/>
    </row>
    <row r="1229" spans="4:4" ht="13.15" x14ac:dyDescent="0.45">
      <c r="D1229" s="32"/>
    </row>
    <row r="1230" spans="4:4" ht="13.15" x14ac:dyDescent="0.45">
      <c r="D1230" s="32"/>
    </row>
    <row r="1231" spans="4:4" ht="13.15" x14ac:dyDescent="0.45">
      <c r="D1231" s="32"/>
    </row>
    <row r="1232" spans="4:4" ht="13.15" x14ac:dyDescent="0.45">
      <c r="D1232" s="32"/>
    </row>
    <row r="1233" spans="4:4" ht="13.15" x14ac:dyDescent="0.45">
      <c r="D1233" s="32"/>
    </row>
    <row r="1234" spans="4:4" ht="13.15" x14ac:dyDescent="0.45">
      <c r="D1234" s="32"/>
    </row>
    <row r="1235" spans="4:4" ht="13.15" x14ac:dyDescent="0.45">
      <c r="D1235" s="32"/>
    </row>
    <row r="1236" spans="4:4" ht="13.15" x14ac:dyDescent="0.45">
      <c r="D1236" s="32"/>
    </row>
    <row r="1237" spans="4:4" ht="13.15" x14ac:dyDescent="0.45">
      <c r="D1237" s="32"/>
    </row>
    <row r="1238" spans="4:4" ht="13.15" x14ac:dyDescent="0.45">
      <c r="D1238" s="32"/>
    </row>
    <row r="1239" spans="4:4" ht="13.15" x14ac:dyDescent="0.45">
      <c r="D1239" s="32"/>
    </row>
    <row r="1240" spans="4:4" ht="13.15" x14ac:dyDescent="0.45">
      <c r="D1240" s="32"/>
    </row>
    <row r="1241" spans="4:4" ht="13.15" x14ac:dyDescent="0.45">
      <c r="D1241" s="32"/>
    </row>
    <row r="1242" spans="4:4" ht="13.15" x14ac:dyDescent="0.45">
      <c r="D1242" s="32"/>
    </row>
    <row r="1243" spans="4:4" ht="13.15" x14ac:dyDescent="0.45">
      <c r="D1243" s="32"/>
    </row>
    <row r="1244" spans="4:4" ht="13.15" x14ac:dyDescent="0.45">
      <c r="D1244" s="32"/>
    </row>
    <row r="1245" spans="4:4" ht="13.15" x14ac:dyDescent="0.45">
      <c r="D1245" s="32"/>
    </row>
    <row r="1246" spans="4:4" ht="13.15" x14ac:dyDescent="0.45">
      <c r="D1246" s="32"/>
    </row>
    <row r="1247" spans="4:4" ht="13.15" x14ac:dyDescent="0.45">
      <c r="D1247" s="32"/>
    </row>
    <row r="1248" spans="4:4" ht="13.15" x14ac:dyDescent="0.45">
      <c r="D1248" s="32"/>
    </row>
    <row r="1249" spans="4:4" ht="13.15" x14ac:dyDescent="0.45">
      <c r="D1249" s="32"/>
    </row>
    <row r="1250" spans="4:4" ht="13.15" x14ac:dyDescent="0.45">
      <c r="D1250" s="32"/>
    </row>
    <row r="1251" spans="4:4" ht="13.15" x14ac:dyDescent="0.45">
      <c r="D1251" s="32"/>
    </row>
    <row r="1252" spans="4:4" ht="13.15" x14ac:dyDescent="0.45">
      <c r="D1252" s="32"/>
    </row>
    <row r="1253" spans="4:4" ht="13.15" x14ac:dyDescent="0.45">
      <c r="D1253" s="32"/>
    </row>
    <row r="1254" spans="4:4" ht="13.15" x14ac:dyDescent="0.45">
      <c r="D1254" s="32"/>
    </row>
    <row r="1255" spans="4:4" ht="13.15" x14ac:dyDescent="0.45">
      <c r="D1255" s="32"/>
    </row>
    <row r="1256" spans="4:4" ht="13.15" x14ac:dyDescent="0.45">
      <c r="D1256" s="32"/>
    </row>
    <row r="1257" spans="4:4" ht="13.15" x14ac:dyDescent="0.45">
      <c r="D1257" s="32"/>
    </row>
    <row r="1258" spans="4:4" ht="13.15" x14ac:dyDescent="0.45">
      <c r="D1258" s="32"/>
    </row>
    <row r="1259" spans="4:4" ht="13.15" x14ac:dyDescent="0.45">
      <c r="D1259" s="32"/>
    </row>
    <row r="1260" spans="4:4" ht="13.15" x14ac:dyDescent="0.45">
      <c r="D1260" s="32"/>
    </row>
    <row r="1261" spans="4:4" ht="13.15" x14ac:dyDescent="0.45">
      <c r="D1261" s="32"/>
    </row>
    <row r="1262" spans="4:4" ht="13.15" x14ac:dyDescent="0.45">
      <c r="D1262" s="32"/>
    </row>
    <row r="1263" spans="4:4" ht="13.15" x14ac:dyDescent="0.45">
      <c r="D1263" s="32"/>
    </row>
    <row r="1264" spans="4:4" ht="13.15" x14ac:dyDescent="0.45">
      <c r="D1264" s="32"/>
    </row>
    <row r="1265" spans="4:4" ht="13.15" x14ac:dyDescent="0.45">
      <c r="D1265" s="32"/>
    </row>
    <row r="1266" spans="4:4" ht="13.15" x14ac:dyDescent="0.45">
      <c r="D1266" s="32"/>
    </row>
    <row r="1267" spans="4:4" ht="13.15" x14ac:dyDescent="0.45">
      <c r="D1267" s="32"/>
    </row>
    <row r="1268" spans="4:4" ht="13.15" x14ac:dyDescent="0.45">
      <c r="D1268" s="32"/>
    </row>
    <row r="1269" spans="4:4" ht="13.15" x14ac:dyDescent="0.45">
      <c r="D1269" s="32"/>
    </row>
    <row r="1270" spans="4:4" ht="13.15" x14ac:dyDescent="0.45">
      <c r="D1270" s="32"/>
    </row>
    <row r="1271" spans="4:4" ht="13.15" x14ac:dyDescent="0.45">
      <c r="D1271" s="32"/>
    </row>
    <row r="1272" spans="4:4" ht="13.15" x14ac:dyDescent="0.45">
      <c r="D1272" s="32"/>
    </row>
    <row r="1273" spans="4:4" ht="13.15" x14ac:dyDescent="0.45">
      <c r="D1273" s="32"/>
    </row>
    <row r="1274" spans="4:4" ht="13.15" x14ac:dyDescent="0.45">
      <c r="D1274" s="32"/>
    </row>
    <row r="1275" spans="4:4" ht="13.15" x14ac:dyDescent="0.45">
      <c r="D1275" s="32"/>
    </row>
    <row r="1276" spans="4:4" ht="13.15" x14ac:dyDescent="0.45">
      <c r="D1276" s="32"/>
    </row>
    <row r="1277" spans="4:4" ht="13.15" x14ac:dyDescent="0.45">
      <c r="D1277" s="32"/>
    </row>
    <row r="1278" spans="4:4" ht="13.15" x14ac:dyDescent="0.45">
      <c r="D1278" s="32"/>
    </row>
    <row r="1279" spans="4:4" ht="13.15" x14ac:dyDescent="0.45">
      <c r="D1279" s="32"/>
    </row>
    <row r="1280" spans="4:4" ht="13.15" x14ac:dyDescent="0.45">
      <c r="D1280" s="32"/>
    </row>
    <row r="1281" spans="4:4" ht="13.15" x14ac:dyDescent="0.45">
      <c r="D1281" s="32"/>
    </row>
    <row r="1282" spans="4:4" ht="13.15" x14ac:dyDescent="0.45">
      <c r="D1282" s="32"/>
    </row>
    <row r="1283" spans="4:4" ht="13.15" x14ac:dyDescent="0.45">
      <c r="D1283" s="32"/>
    </row>
    <row r="1284" spans="4:4" ht="13.15" x14ac:dyDescent="0.45">
      <c r="D1284" s="32"/>
    </row>
    <row r="1285" spans="4:4" ht="13.15" x14ac:dyDescent="0.45">
      <c r="D1285" s="32"/>
    </row>
    <row r="1286" spans="4:4" ht="13.15" x14ac:dyDescent="0.45">
      <c r="D1286" s="32"/>
    </row>
    <row r="1287" spans="4:4" ht="13.15" x14ac:dyDescent="0.45">
      <c r="D1287" s="32"/>
    </row>
    <row r="1288" spans="4:4" ht="13.15" x14ac:dyDescent="0.45">
      <c r="D1288" s="32"/>
    </row>
    <row r="1289" spans="4:4" ht="13.15" x14ac:dyDescent="0.45">
      <c r="D1289" s="32"/>
    </row>
    <row r="1290" spans="4:4" ht="13.15" x14ac:dyDescent="0.45">
      <c r="D1290" s="32"/>
    </row>
    <row r="1291" spans="4:4" ht="13.15" x14ac:dyDescent="0.45">
      <c r="D1291" s="32"/>
    </row>
    <row r="1292" spans="4:4" ht="13.15" x14ac:dyDescent="0.45">
      <c r="D1292" s="32"/>
    </row>
    <row r="1293" spans="4:4" ht="13.15" x14ac:dyDescent="0.45">
      <c r="D1293" s="32"/>
    </row>
    <row r="1294" spans="4:4" ht="13.15" x14ac:dyDescent="0.45">
      <c r="D1294" s="32"/>
    </row>
    <row r="1295" spans="4:4" ht="13.15" x14ac:dyDescent="0.45">
      <c r="D1295" s="32"/>
    </row>
    <row r="1296" spans="4:4" ht="13.15" x14ac:dyDescent="0.45">
      <c r="D1296" s="32"/>
    </row>
    <row r="1297" spans="4:4" ht="13.15" x14ac:dyDescent="0.45">
      <c r="D1297" s="32"/>
    </row>
    <row r="1298" spans="4:4" ht="13.15" x14ac:dyDescent="0.45">
      <c r="D1298" s="32"/>
    </row>
    <row r="1299" spans="4:4" ht="13.15" x14ac:dyDescent="0.45">
      <c r="D1299" s="32"/>
    </row>
    <row r="1300" spans="4:4" ht="13.15" x14ac:dyDescent="0.45">
      <c r="D1300" s="32"/>
    </row>
    <row r="1301" spans="4:4" ht="13.15" x14ac:dyDescent="0.45">
      <c r="D1301" s="32"/>
    </row>
    <row r="1302" spans="4:4" ht="13.15" x14ac:dyDescent="0.45">
      <c r="D1302" s="32"/>
    </row>
    <row r="1303" spans="4:4" ht="13.15" x14ac:dyDescent="0.45">
      <c r="D1303" s="32"/>
    </row>
    <row r="1304" spans="4:4" ht="13.15" x14ac:dyDescent="0.45">
      <c r="D1304" s="32"/>
    </row>
    <row r="1305" spans="4:4" ht="13.15" x14ac:dyDescent="0.45">
      <c r="D1305" s="32"/>
    </row>
    <row r="1306" spans="4:4" ht="13.15" x14ac:dyDescent="0.45">
      <c r="D1306" s="32"/>
    </row>
    <row r="1307" spans="4:4" ht="13.15" x14ac:dyDescent="0.45">
      <c r="D1307" s="32"/>
    </row>
    <row r="1308" spans="4:4" ht="13.15" x14ac:dyDescent="0.45">
      <c r="D1308" s="32"/>
    </row>
    <row r="1309" spans="4:4" ht="13.15" x14ac:dyDescent="0.45">
      <c r="D1309" s="32"/>
    </row>
    <row r="1310" spans="4:4" ht="13.15" x14ac:dyDescent="0.45">
      <c r="D1310" s="32"/>
    </row>
    <row r="1311" spans="4:4" ht="13.15" x14ac:dyDescent="0.45">
      <c r="D1311" s="32"/>
    </row>
    <row r="1312" spans="4:4" ht="13.15" x14ac:dyDescent="0.45">
      <c r="D1312" s="32"/>
    </row>
    <row r="1313" spans="4:4" ht="13.15" x14ac:dyDescent="0.45">
      <c r="D1313" s="32"/>
    </row>
    <row r="1314" spans="4:4" ht="13.15" x14ac:dyDescent="0.45">
      <c r="D1314" s="32"/>
    </row>
    <row r="1315" spans="4:4" ht="13.15" x14ac:dyDescent="0.45">
      <c r="D1315" s="32"/>
    </row>
    <row r="1316" spans="4:4" ht="13.15" x14ac:dyDescent="0.45">
      <c r="D1316" s="32"/>
    </row>
    <row r="1317" spans="4:4" ht="13.15" x14ac:dyDescent="0.45">
      <c r="D1317" s="32"/>
    </row>
    <row r="1318" spans="4:4" ht="13.15" x14ac:dyDescent="0.45">
      <c r="D1318" s="32"/>
    </row>
    <row r="1319" spans="4:4" ht="13.15" x14ac:dyDescent="0.45">
      <c r="D1319" s="32"/>
    </row>
    <row r="1320" spans="4:4" ht="13.15" x14ac:dyDescent="0.45">
      <c r="D1320" s="32"/>
    </row>
    <row r="1321" spans="4:4" ht="13.15" x14ac:dyDescent="0.45">
      <c r="D1321" s="32"/>
    </row>
    <row r="1322" spans="4:4" ht="13.15" x14ac:dyDescent="0.45">
      <c r="D1322" s="32"/>
    </row>
    <row r="1323" spans="4:4" ht="13.15" x14ac:dyDescent="0.45">
      <c r="D1323" s="32"/>
    </row>
    <row r="1324" spans="4:4" ht="13.15" x14ac:dyDescent="0.45">
      <c r="D1324" s="32"/>
    </row>
    <row r="1325" spans="4:4" ht="13.15" x14ac:dyDescent="0.45">
      <c r="D1325" s="32"/>
    </row>
    <row r="1326" spans="4:4" ht="13.15" x14ac:dyDescent="0.45">
      <c r="D1326" s="32"/>
    </row>
    <row r="1327" spans="4:4" ht="13.15" x14ac:dyDescent="0.45">
      <c r="D1327" s="32"/>
    </row>
    <row r="1328" spans="4:4" ht="13.15" x14ac:dyDescent="0.45">
      <c r="D1328" s="32"/>
    </row>
    <row r="1329" spans="4:4" ht="13.15" x14ac:dyDescent="0.45">
      <c r="D1329" s="32"/>
    </row>
    <row r="1330" spans="4:4" ht="13.15" x14ac:dyDescent="0.45">
      <c r="D1330" s="32"/>
    </row>
    <row r="1331" spans="4:4" ht="13.15" x14ac:dyDescent="0.45">
      <c r="D1331" s="32"/>
    </row>
    <row r="1332" spans="4:4" ht="13.15" x14ac:dyDescent="0.45">
      <c r="D1332" s="32"/>
    </row>
    <row r="1333" spans="4:4" ht="13.15" x14ac:dyDescent="0.45">
      <c r="D1333" s="32"/>
    </row>
    <row r="1334" spans="4:4" ht="13.15" x14ac:dyDescent="0.45">
      <c r="D1334" s="32"/>
    </row>
    <row r="1335" spans="4:4" ht="13.15" x14ac:dyDescent="0.45">
      <c r="D1335" s="32"/>
    </row>
    <row r="1336" spans="4:4" ht="13.15" x14ac:dyDescent="0.45">
      <c r="D1336" s="32"/>
    </row>
    <row r="1337" spans="4:4" ht="13.15" x14ac:dyDescent="0.45">
      <c r="D1337" s="32"/>
    </row>
    <row r="1338" spans="4:4" ht="13.15" x14ac:dyDescent="0.45">
      <c r="D1338" s="32"/>
    </row>
    <row r="1339" spans="4:4" ht="13.15" x14ac:dyDescent="0.45">
      <c r="D1339" s="32"/>
    </row>
    <row r="1340" spans="4:4" ht="13.15" x14ac:dyDescent="0.45">
      <c r="D1340" s="32"/>
    </row>
    <row r="1341" spans="4:4" ht="13.15" x14ac:dyDescent="0.45">
      <c r="D1341" s="32"/>
    </row>
    <row r="1342" spans="4:4" ht="13.15" x14ac:dyDescent="0.45">
      <c r="D1342" s="32"/>
    </row>
    <row r="1343" spans="4:4" ht="13.15" x14ac:dyDescent="0.45">
      <c r="D1343" s="32"/>
    </row>
    <row r="1344" spans="4:4" ht="13.15" x14ac:dyDescent="0.45">
      <c r="D1344" s="32"/>
    </row>
    <row r="1345" spans="4:4" ht="13.15" x14ac:dyDescent="0.45">
      <c r="D1345" s="32"/>
    </row>
    <row r="1346" spans="4:4" ht="13.15" x14ac:dyDescent="0.45">
      <c r="D1346" s="32"/>
    </row>
    <row r="1347" spans="4:4" ht="13.15" x14ac:dyDescent="0.45">
      <c r="D1347" s="32"/>
    </row>
    <row r="1348" spans="4:4" ht="13.15" x14ac:dyDescent="0.45">
      <c r="D1348" s="32"/>
    </row>
    <row r="1349" spans="4:4" ht="13.15" x14ac:dyDescent="0.45">
      <c r="D1349" s="32"/>
    </row>
    <row r="1350" spans="4:4" ht="13.15" x14ac:dyDescent="0.45">
      <c r="D1350" s="32"/>
    </row>
    <row r="1351" spans="4:4" ht="13.15" x14ac:dyDescent="0.45">
      <c r="D1351" s="32"/>
    </row>
    <row r="1352" spans="4:4" ht="13.15" x14ac:dyDescent="0.45">
      <c r="D1352" s="32"/>
    </row>
    <row r="1353" spans="4:4" ht="13.15" x14ac:dyDescent="0.45">
      <c r="D1353" s="32"/>
    </row>
    <row r="1354" spans="4:4" ht="13.15" x14ac:dyDescent="0.45">
      <c r="D1354" s="32"/>
    </row>
    <row r="1355" spans="4:4" ht="13.15" x14ac:dyDescent="0.45">
      <c r="D1355" s="32"/>
    </row>
    <row r="1356" spans="4:4" ht="13.15" x14ac:dyDescent="0.45">
      <c r="D1356" s="32"/>
    </row>
    <row r="1357" spans="4:4" ht="13.15" x14ac:dyDescent="0.45">
      <c r="D1357" s="32"/>
    </row>
    <row r="1358" spans="4:4" ht="13.15" x14ac:dyDescent="0.45">
      <c r="D1358" s="32"/>
    </row>
    <row r="1359" spans="4:4" ht="13.15" x14ac:dyDescent="0.45">
      <c r="D1359" s="32"/>
    </row>
    <row r="1360" spans="4:4" ht="13.15" x14ac:dyDescent="0.45">
      <c r="D1360" s="32"/>
    </row>
    <row r="1361" spans="4:4" ht="13.15" x14ac:dyDescent="0.45">
      <c r="D1361" s="32"/>
    </row>
    <row r="1362" spans="4:4" ht="13.15" x14ac:dyDescent="0.45">
      <c r="D1362" s="32"/>
    </row>
    <row r="1363" spans="4:4" ht="13.15" x14ac:dyDescent="0.45">
      <c r="D1363" s="32"/>
    </row>
    <row r="1364" spans="4:4" ht="13.15" x14ac:dyDescent="0.45">
      <c r="D1364" s="32"/>
    </row>
    <row r="1365" spans="4:4" ht="13.15" x14ac:dyDescent="0.45">
      <c r="D1365" s="32"/>
    </row>
    <row r="1366" spans="4:4" ht="13.15" x14ac:dyDescent="0.45">
      <c r="D1366" s="32"/>
    </row>
    <row r="1367" spans="4:4" ht="13.15" x14ac:dyDescent="0.45">
      <c r="D1367" s="32"/>
    </row>
    <row r="1368" spans="4:4" ht="13.15" x14ac:dyDescent="0.45">
      <c r="D1368" s="32"/>
    </row>
    <row r="1369" spans="4:4" ht="13.15" x14ac:dyDescent="0.45">
      <c r="D1369" s="32"/>
    </row>
    <row r="1370" spans="4:4" ht="13.15" x14ac:dyDescent="0.45">
      <c r="D1370" s="32"/>
    </row>
    <row r="1371" spans="4:4" ht="13.15" x14ac:dyDescent="0.45">
      <c r="D1371" s="32"/>
    </row>
    <row r="1372" spans="4:4" ht="13.15" x14ac:dyDescent="0.45">
      <c r="D1372" s="32"/>
    </row>
    <row r="1373" spans="4:4" ht="13.15" x14ac:dyDescent="0.45">
      <c r="D1373" s="32"/>
    </row>
    <row r="1374" spans="4:4" ht="13.15" x14ac:dyDescent="0.45">
      <c r="D1374" s="32"/>
    </row>
    <row r="1375" spans="4:4" ht="13.15" x14ac:dyDescent="0.45">
      <c r="D1375" s="32"/>
    </row>
    <row r="1376" spans="4:4" ht="13.15" x14ac:dyDescent="0.45">
      <c r="D1376" s="32"/>
    </row>
    <row r="1377" spans="4:4" ht="13.15" x14ac:dyDescent="0.45">
      <c r="D1377" s="32"/>
    </row>
    <row r="1378" spans="4:4" ht="13.15" x14ac:dyDescent="0.45">
      <c r="D1378" s="32"/>
    </row>
    <row r="1379" spans="4:4" ht="13.15" x14ac:dyDescent="0.45">
      <c r="D1379" s="32"/>
    </row>
    <row r="1380" spans="4:4" ht="13.15" x14ac:dyDescent="0.45">
      <c r="D1380" s="32"/>
    </row>
    <row r="1381" spans="4:4" ht="13.15" x14ac:dyDescent="0.45">
      <c r="D1381" s="32"/>
    </row>
    <row r="1382" spans="4:4" ht="13.15" x14ac:dyDescent="0.45">
      <c r="D1382" s="32"/>
    </row>
    <row r="1383" spans="4:4" ht="13.15" x14ac:dyDescent="0.45">
      <c r="D1383" s="32"/>
    </row>
    <row r="1384" spans="4:4" ht="13.15" x14ac:dyDescent="0.45">
      <c r="D1384" s="32"/>
    </row>
    <row r="1385" spans="4:4" ht="13.15" x14ac:dyDescent="0.45">
      <c r="D1385" s="32"/>
    </row>
    <row r="1386" spans="4:4" ht="13.15" x14ac:dyDescent="0.45">
      <c r="D1386" s="32"/>
    </row>
    <row r="1387" spans="4:4" ht="13.15" x14ac:dyDescent="0.45">
      <c r="D1387" s="32"/>
    </row>
    <row r="1388" spans="4:4" ht="13.15" x14ac:dyDescent="0.45">
      <c r="D1388" s="32"/>
    </row>
    <row r="1389" spans="4:4" ht="13.15" x14ac:dyDescent="0.45">
      <c r="D1389" s="32"/>
    </row>
    <row r="1390" spans="4:4" ht="13.15" x14ac:dyDescent="0.45">
      <c r="D1390" s="32"/>
    </row>
    <row r="1391" spans="4:4" ht="13.15" x14ac:dyDescent="0.45">
      <c r="D1391" s="32"/>
    </row>
    <row r="1392" spans="4:4" ht="13.15" x14ac:dyDescent="0.45">
      <c r="D1392" s="32"/>
    </row>
    <row r="1393" spans="4:4" ht="13.15" x14ac:dyDescent="0.45">
      <c r="D1393" s="32"/>
    </row>
    <row r="1394" spans="4:4" ht="13.15" x14ac:dyDescent="0.45">
      <c r="D1394" s="32"/>
    </row>
    <row r="1395" spans="4:4" ht="13.15" x14ac:dyDescent="0.45">
      <c r="D1395" s="32"/>
    </row>
    <row r="1396" spans="4:4" ht="13.15" x14ac:dyDescent="0.45">
      <c r="D1396" s="32"/>
    </row>
    <row r="1397" spans="4:4" ht="13.15" x14ac:dyDescent="0.45">
      <c r="D1397" s="32"/>
    </row>
    <row r="1398" spans="4:4" ht="13.15" x14ac:dyDescent="0.45">
      <c r="D1398" s="32"/>
    </row>
    <row r="1399" spans="4:4" ht="13.15" x14ac:dyDescent="0.45">
      <c r="D1399" s="32"/>
    </row>
    <row r="1400" spans="4:4" ht="13.15" x14ac:dyDescent="0.45">
      <c r="D1400" s="32"/>
    </row>
    <row r="1401" spans="4:4" ht="13.15" x14ac:dyDescent="0.45">
      <c r="D1401" s="32"/>
    </row>
    <row r="1402" spans="4:4" ht="13.15" x14ac:dyDescent="0.45">
      <c r="D1402" s="32"/>
    </row>
    <row r="1403" spans="4:4" ht="13.15" x14ac:dyDescent="0.45">
      <c r="D1403" s="32"/>
    </row>
    <row r="1404" spans="4:4" ht="13.15" x14ac:dyDescent="0.45">
      <c r="D1404" s="32"/>
    </row>
    <row r="1405" spans="4:4" ht="13.15" x14ac:dyDescent="0.45">
      <c r="D1405" s="32"/>
    </row>
    <row r="1406" spans="4:4" ht="13.15" x14ac:dyDescent="0.45">
      <c r="D1406" s="32"/>
    </row>
    <row r="1407" spans="4:4" ht="13.15" x14ac:dyDescent="0.45">
      <c r="D1407" s="32"/>
    </row>
    <row r="1408" spans="4:4" ht="13.15" x14ac:dyDescent="0.45">
      <c r="D1408" s="32"/>
    </row>
    <row r="1409" spans="4:4" ht="13.15" x14ac:dyDescent="0.45">
      <c r="D1409" s="32"/>
    </row>
    <row r="1410" spans="4:4" ht="13.15" x14ac:dyDescent="0.45">
      <c r="D1410" s="32"/>
    </row>
    <row r="1411" spans="4:4" ht="13.15" x14ac:dyDescent="0.45">
      <c r="D1411" s="32"/>
    </row>
    <row r="1412" spans="4:4" ht="13.15" x14ac:dyDescent="0.45">
      <c r="D1412" s="32"/>
    </row>
    <row r="1413" spans="4:4" ht="13.15" x14ac:dyDescent="0.45">
      <c r="D1413" s="32"/>
    </row>
    <row r="1414" spans="4:4" ht="13.15" x14ac:dyDescent="0.45">
      <c r="D1414" s="32"/>
    </row>
    <row r="1415" spans="4:4" ht="13.15" x14ac:dyDescent="0.45">
      <c r="D1415" s="32"/>
    </row>
    <row r="1416" spans="4:4" ht="13.15" x14ac:dyDescent="0.45">
      <c r="D1416" s="32"/>
    </row>
    <row r="1417" spans="4:4" ht="13.15" x14ac:dyDescent="0.45">
      <c r="D1417" s="32"/>
    </row>
    <row r="1418" spans="4:4" ht="13.15" x14ac:dyDescent="0.45">
      <c r="D1418" s="32"/>
    </row>
    <row r="1419" spans="4:4" ht="13.15" x14ac:dyDescent="0.45">
      <c r="D1419" s="32"/>
    </row>
    <row r="1420" spans="4:4" ht="13.15" x14ac:dyDescent="0.45">
      <c r="D1420" s="32"/>
    </row>
    <row r="1421" spans="4:4" ht="13.15" x14ac:dyDescent="0.45">
      <c r="D1421" s="32"/>
    </row>
    <row r="1422" spans="4:4" ht="13.15" x14ac:dyDescent="0.45">
      <c r="D1422" s="32"/>
    </row>
    <row r="1423" spans="4:4" ht="13.15" x14ac:dyDescent="0.45">
      <c r="D1423" s="32"/>
    </row>
    <row r="1424" spans="4:4" ht="13.15" x14ac:dyDescent="0.45">
      <c r="D1424" s="32"/>
    </row>
    <row r="1425" spans="4:4" ht="13.15" x14ac:dyDescent="0.45">
      <c r="D1425" s="32"/>
    </row>
    <row r="1426" spans="4:4" ht="13.15" x14ac:dyDescent="0.45">
      <c r="D1426" s="32"/>
    </row>
    <row r="1427" spans="4:4" ht="13.15" x14ac:dyDescent="0.45">
      <c r="D1427" s="32"/>
    </row>
    <row r="1428" spans="4:4" ht="13.15" x14ac:dyDescent="0.45">
      <c r="D1428" s="32"/>
    </row>
    <row r="1429" spans="4:4" ht="13.15" x14ac:dyDescent="0.45">
      <c r="D1429" s="32"/>
    </row>
    <row r="1430" spans="4:4" ht="13.15" x14ac:dyDescent="0.45">
      <c r="D1430" s="32"/>
    </row>
    <row r="1431" spans="4:4" ht="13.15" x14ac:dyDescent="0.45">
      <c r="D1431" s="32"/>
    </row>
    <row r="1432" spans="4:4" ht="13.15" x14ac:dyDescent="0.45">
      <c r="D1432" s="32"/>
    </row>
    <row r="1433" spans="4:4" ht="13.15" x14ac:dyDescent="0.45">
      <c r="D1433" s="32"/>
    </row>
    <row r="1434" spans="4:4" ht="13.15" x14ac:dyDescent="0.45">
      <c r="D1434" s="32"/>
    </row>
    <row r="1435" spans="4:4" ht="13.15" x14ac:dyDescent="0.45">
      <c r="D1435" s="32"/>
    </row>
    <row r="1436" spans="4:4" ht="13.15" x14ac:dyDescent="0.45">
      <c r="D1436" s="32"/>
    </row>
    <row r="1437" spans="4:4" ht="13.15" x14ac:dyDescent="0.45">
      <c r="D1437" s="32"/>
    </row>
    <row r="1438" spans="4:4" ht="13.15" x14ac:dyDescent="0.45">
      <c r="D1438" s="32"/>
    </row>
    <row r="1439" spans="4:4" ht="13.15" x14ac:dyDescent="0.45">
      <c r="D1439" s="32"/>
    </row>
    <row r="1440" spans="4:4" ht="13.15" x14ac:dyDescent="0.45">
      <c r="D1440" s="32"/>
    </row>
    <row r="1441" spans="4:4" ht="13.15" x14ac:dyDescent="0.45">
      <c r="D1441" s="32"/>
    </row>
    <row r="1442" spans="4:4" ht="13.15" x14ac:dyDescent="0.45">
      <c r="D1442" s="32"/>
    </row>
    <row r="1443" spans="4:4" ht="13.15" x14ac:dyDescent="0.45">
      <c r="D1443" s="32"/>
    </row>
    <row r="1444" spans="4:4" ht="13.15" x14ac:dyDescent="0.45">
      <c r="D1444" s="32"/>
    </row>
    <row r="1445" spans="4:4" ht="13.15" x14ac:dyDescent="0.45">
      <c r="D1445" s="32"/>
    </row>
    <row r="1446" spans="4:4" ht="13.15" x14ac:dyDescent="0.45">
      <c r="D1446" s="32"/>
    </row>
    <row r="1447" spans="4:4" ht="13.15" x14ac:dyDescent="0.45">
      <c r="D1447" s="32"/>
    </row>
    <row r="1448" spans="4:4" ht="13.15" x14ac:dyDescent="0.45">
      <c r="D1448" s="32"/>
    </row>
    <row r="1449" spans="4:4" ht="13.15" x14ac:dyDescent="0.45">
      <c r="D1449" s="32"/>
    </row>
    <row r="1450" spans="4:4" ht="13.15" x14ac:dyDescent="0.45">
      <c r="D1450" s="32"/>
    </row>
    <row r="1451" spans="4:4" ht="13.15" x14ac:dyDescent="0.45">
      <c r="D1451" s="32"/>
    </row>
    <row r="1452" spans="4:4" ht="13.15" x14ac:dyDescent="0.45">
      <c r="D1452" s="32"/>
    </row>
    <row r="1453" spans="4:4" ht="13.15" x14ac:dyDescent="0.45">
      <c r="D1453" s="32"/>
    </row>
    <row r="1454" spans="4:4" ht="13.15" x14ac:dyDescent="0.45">
      <c r="D1454" s="32"/>
    </row>
    <row r="1455" spans="4:4" ht="13.15" x14ac:dyDescent="0.45">
      <c r="D1455" s="32"/>
    </row>
    <row r="1456" spans="4:4" ht="13.15" x14ac:dyDescent="0.45">
      <c r="D1456" s="32"/>
    </row>
    <row r="1457" spans="4:4" ht="13.15" x14ac:dyDescent="0.45">
      <c r="D1457" s="32"/>
    </row>
    <row r="1458" spans="4:4" ht="13.15" x14ac:dyDescent="0.45">
      <c r="D1458" s="32"/>
    </row>
    <row r="1459" spans="4:4" ht="13.15" x14ac:dyDescent="0.45">
      <c r="D1459" s="32"/>
    </row>
    <row r="1460" spans="4:4" ht="13.15" x14ac:dyDescent="0.45">
      <c r="D1460" s="32"/>
    </row>
    <row r="1461" spans="4:4" ht="13.15" x14ac:dyDescent="0.45">
      <c r="D1461" s="32"/>
    </row>
    <row r="1462" spans="4:4" ht="13.15" x14ac:dyDescent="0.45">
      <c r="D1462" s="32"/>
    </row>
    <row r="1463" spans="4:4" ht="13.15" x14ac:dyDescent="0.45">
      <c r="D1463" s="32"/>
    </row>
    <row r="1464" spans="4:4" ht="13.15" x14ac:dyDescent="0.45">
      <c r="D1464" s="32"/>
    </row>
    <row r="1465" spans="4:4" ht="13.15" x14ac:dyDescent="0.45">
      <c r="D1465" s="32"/>
    </row>
    <row r="1466" spans="4:4" ht="13.15" x14ac:dyDescent="0.45">
      <c r="D1466" s="32"/>
    </row>
    <row r="1467" spans="4:4" ht="13.15" x14ac:dyDescent="0.45">
      <c r="D1467" s="32"/>
    </row>
    <row r="1468" spans="4:4" ht="13.15" x14ac:dyDescent="0.45">
      <c r="D1468" s="32"/>
    </row>
    <row r="1469" spans="4:4" ht="13.15" x14ac:dyDescent="0.45">
      <c r="D1469" s="32"/>
    </row>
    <row r="1470" spans="4:4" ht="13.15" x14ac:dyDescent="0.45">
      <c r="D1470" s="32"/>
    </row>
    <row r="1471" spans="4:4" ht="13.15" x14ac:dyDescent="0.45">
      <c r="D1471" s="32"/>
    </row>
    <row r="1472" spans="4:4" ht="13.15" x14ac:dyDescent="0.45">
      <c r="D1472" s="32"/>
    </row>
    <row r="1473" spans="4:4" ht="13.15" x14ac:dyDescent="0.45">
      <c r="D1473" s="32"/>
    </row>
    <row r="1474" spans="4:4" ht="13.15" x14ac:dyDescent="0.45">
      <c r="D1474" s="32"/>
    </row>
    <row r="1475" spans="4:4" ht="13.15" x14ac:dyDescent="0.45">
      <c r="D1475" s="32"/>
    </row>
    <row r="1476" spans="4:4" ht="13.15" x14ac:dyDescent="0.45">
      <c r="D1476" s="32"/>
    </row>
    <row r="1477" spans="4:4" ht="13.15" x14ac:dyDescent="0.45">
      <c r="D1477" s="32"/>
    </row>
    <row r="1478" spans="4:4" ht="13.15" x14ac:dyDescent="0.45">
      <c r="D1478" s="32"/>
    </row>
    <row r="1479" spans="4:4" ht="13.15" x14ac:dyDescent="0.45">
      <c r="D1479" s="32"/>
    </row>
    <row r="1480" spans="4:4" ht="13.15" x14ac:dyDescent="0.45">
      <c r="D1480" s="32"/>
    </row>
    <row r="1481" spans="4:4" ht="13.15" x14ac:dyDescent="0.45">
      <c r="D1481" s="32"/>
    </row>
    <row r="1482" spans="4:4" ht="13.15" x14ac:dyDescent="0.45">
      <c r="D1482" s="32"/>
    </row>
    <row r="1483" spans="4:4" ht="13.15" x14ac:dyDescent="0.45">
      <c r="D1483" s="32"/>
    </row>
    <row r="1484" spans="4:4" ht="13.15" x14ac:dyDescent="0.45">
      <c r="D1484" s="32"/>
    </row>
    <row r="1485" spans="4:4" ht="13.15" x14ac:dyDescent="0.45">
      <c r="D1485" s="32"/>
    </row>
    <row r="1486" spans="4:4" ht="13.15" x14ac:dyDescent="0.45">
      <c r="D1486" s="32"/>
    </row>
    <row r="1487" spans="4:4" ht="13.15" x14ac:dyDescent="0.45">
      <c r="D1487" s="32"/>
    </row>
    <row r="1488" spans="4:4" ht="13.15" x14ac:dyDescent="0.45">
      <c r="D1488" s="32"/>
    </row>
    <row r="1489" spans="4:4" ht="13.15" x14ac:dyDescent="0.45">
      <c r="D1489" s="32"/>
    </row>
    <row r="1490" spans="4:4" ht="13.15" x14ac:dyDescent="0.45">
      <c r="D1490" s="32"/>
    </row>
    <row r="1491" spans="4:4" ht="13.15" x14ac:dyDescent="0.45">
      <c r="D1491" s="32"/>
    </row>
    <row r="1492" spans="4:4" ht="13.15" x14ac:dyDescent="0.45">
      <c r="D1492" s="32"/>
    </row>
    <row r="1493" spans="4:4" ht="13.15" x14ac:dyDescent="0.45">
      <c r="D1493" s="32"/>
    </row>
    <row r="1494" spans="4:4" ht="13.15" x14ac:dyDescent="0.45">
      <c r="D1494" s="32"/>
    </row>
    <row r="1495" spans="4:4" ht="13.15" x14ac:dyDescent="0.45">
      <c r="D1495" s="32"/>
    </row>
    <row r="1496" spans="4:4" ht="13.15" x14ac:dyDescent="0.45">
      <c r="D1496" s="32"/>
    </row>
    <row r="1497" spans="4:4" ht="13.15" x14ac:dyDescent="0.45">
      <c r="D1497" s="32"/>
    </row>
    <row r="1498" spans="4:4" ht="13.15" x14ac:dyDescent="0.45">
      <c r="D1498" s="32"/>
    </row>
    <row r="1499" spans="4:4" ht="13.15" x14ac:dyDescent="0.45">
      <c r="D1499" s="32"/>
    </row>
    <row r="1500" spans="4:4" ht="13.15" x14ac:dyDescent="0.45">
      <c r="D1500" s="32"/>
    </row>
    <row r="1501" spans="4:4" ht="13.15" x14ac:dyDescent="0.45">
      <c r="D1501" s="32"/>
    </row>
    <row r="1502" spans="4:4" ht="13.15" x14ac:dyDescent="0.45">
      <c r="D1502" s="32"/>
    </row>
    <row r="1503" spans="4:4" ht="13.15" x14ac:dyDescent="0.45">
      <c r="D1503" s="32"/>
    </row>
    <row r="1504" spans="4:4" ht="13.15" x14ac:dyDescent="0.45">
      <c r="D1504" s="32"/>
    </row>
    <row r="1505" spans="4:4" ht="13.15" x14ac:dyDescent="0.45">
      <c r="D1505" s="32"/>
    </row>
    <row r="1506" spans="4:4" ht="13.15" x14ac:dyDescent="0.45">
      <c r="D1506" s="32"/>
    </row>
    <row r="1507" spans="4:4" ht="13.15" x14ac:dyDescent="0.45">
      <c r="D1507" s="32"/>
    </row>
    <row r="1508" spans="4:4" ht="13.15" x14ac:dyDescent="0.45">
      <c r="D1508" s="32"/>
    </row>
    <row r="1509" spans="4:4" ht="13.15" x14ac:dyDescent="0.45">
      <c r="D1509" s="32"/>
    </row>
    <row r="1510" spans="4:4" ht="13.15" x14ac:dyDescent="0.45">
      <c r="D1510" s="32"/>
    </row>
    <row r="1511" spans="4:4" ht="13.15" x14ac:dyDescent="0.45">
      <c r="D1511" s="32"/>
    </row>
    <row r="1512" spans="4:4" ht="13.15" x14ac:dyDescent="0.45">
      <c r="D1512" s="32"/>
    </row>
    <row r="1513" spans="4:4" ht="13.15" x14ac:dyDescent="0.45">
      <c r="D1513" s="32"/>
    </row>
    <row r="1514" spans="4:4" ht="13.15" x14ac:dyDescent="0.45">
      <c r="D1514" s="32"/>
    </row>
    <row r="1515" spans="4:4" ht="13.15" x14ac:dyDescent="0.45">
      <c r="D1515" s="32"/>
    </row>
    <row r="1516" spans="4:4" ht="13.15" x14ac:dyDescent="0.45">
      <c r="D1516" s="32"/>
    </row>
    <row r="1517" spans="4:4" ht="13.15" x14ac:dyDescent="0.45">
      <c r="D1517" s="32"/>
    </row>
    <row r="1518" spans="4:4" ht="13.15" x14ac:dyDescent="0.45">
      <c r="D1518" s="32"/>
    </row>
    <row r="1519" spans="4:4" ht="13.15" x14ac:dyDescent="0.45">
      <c r="D1519" s="32"/>
    </row>
    <row r="1520" spans="4:4" ht="13.15" x14ac:dyDescent="0.45">
      <c r="D1520" s="32"/>
    </row>
    <row r="1521" spans="4:4" ht="13.15" x14ac:dyDescent="0.45">
      <c r="D1521" s="32"/>
    </row>
    <row r="1522" spans="4:4" ht="13.15" x14ac:dyDescent="0.45">
      <c r="D1522" s="32"/>
    </row>
    <row r="1523" spans="4:4" ht="13.15" x14ac:dyDescent="0.45">
      <c r="D1523" s="32"/>
    </row>
    <row r="1524" spans="4:4" ht="13.15" x14ac:dyDescent="0.45">
      <c r="D1524" s="32"/>
    </row>
    <row r="1525" spans="4:4" ht="13.15" x14ac:dyDescent="0.45">
      <c r="D1525" s="32"/>
    </row>
    <row r="1526" spans="4:4" ht="13.15" x14ac:dyDescent="0.45">
      <c r="D1526" s="32"/>
    </row>
    <row r="1527" spans="4:4" ht="13.15" x14ac:dyDescent="0.45">
      <c r="D1527" s="32"/>
    </row>
    <row r="1528" spans="4:4" ht="13.15" x14ac:dyDescent="0.45">
      <c r="D1528" s="32"/>
    </row>
    <row r="1529" spans="4:4" ht="13.15" x14ac:dyDescent="0.45">
      <c r="D1529" s="32"/>
    </row>
    <row r="1530" spans="4:4" ht="13.15" x14ac:dyDescent="0.45">
      <c r="D1530" s="32"/>
    </row>
    <row r="1531" spans="4:4" ht="13.15" x14ac:dyDescent="0.45">
      <c r="D1531" s="32"/>
    </row>
    <row r="1532" spans="4:4" ht="13.15" x14ac:dyDescent="0.45">
      <c r="D1532" s="32"/>
    </row>
    <row r="1533" spans="4:4" ht="13.15" x14ac:dyDescent="0.45">
      <c r="D1533" s="32"/>
    </row>
    <row r="1534" spans="4:4" ht="13.15" x14ac:dyDescent="0.45">
      <c r="D1534" s="32"/>
    </row>
    <row r="1535" spans="4:4" ht="13.15" x14ac:dyDescent="0.45">
      <c r="D1535" s="32"/>
    </row>
    <row r="1536" spans="4:4" ht="13.15" x14ac:dyDescent="0.45">
      <c r="D1536" s="32"/>
    </row>
    <row r="1537" spans="4:4" ht="13.15" x14ac:dyDescent="0.45">
      <c r="D1537" s="32"/>
    </row>
    <row r="1538" spans="4:4" ht="13.15" x14ac:dyDescent="0.45">
      <c r="D1538" s="32"/>
    </row>
    <row r="1539" spans="4:4" ht="13.15" x14ac:dyDescent="0.45">
      <c r="D1539" s="32"/>
    </row>
    <row r="1540" spans="4:4" ht="13.15" x14ac:dyDescent="0.45">
      <c r="D1540" s="32"/>
    </row>
    <row r="1541" spans="4:4" ht="13.15" x14ac:dyDescent="0.45">
      <c r="D1541" s="32"/>
    </row>
    <row r="1542" spans="4:4" ht="13.15" x14ac:dyDescent="0.45">
      <c r="D1542" s="32"/>
    </row>
    <row r="1543" spans="4:4" ht="13.15" x14ac:dyDescent="0.45">
      <c r="D1543" s="32"/>
    </row>
    <row r="1544" spans="4:4" ht="13.15" x14ac:dyDescent="0.45">
      <c r="D1544" s="32"/>
    </row>
    <row r="1545" spans="4:4" ht="13.15" x14ac:dyDescent="0.45">
      <c r="D1545" s="32"/>
    </row>
    <row r="1546" spans="4:4" ht="13.15" x14ac:dyDescent="0.45">
      <c r="D1546" s="32"/>
    </row>
    <row r="1547" spans="4:4" ht="13.15" x14ac:dyDescent="0.45">
      <c r="D1547" s="32"/>
    </row>
    <row r="1548" spans="4:4" ht="13.15" x14ac:dyDescent="0.45">
      <c r="D1548" s="32"/>
    </row>
    <row r="1549" spans="4:4" ht="13.15" x14ac:dyDescent="0.45">
      <c r="D1549" s="32"/>
    </row>
    <row r="1550" spans="4:4" ht="13.15" x14ac:dyDescent="0.45">
      <c r="D1550" s="32"/>
    </row>
    <row r="1551" spans="4:4" ht="13.15" x14ac:dyDescent="0.45">
      <c r="D1551" s="32"/>
    </row>
    <row r="1552" spans="4:4" ht="13.15" x14ac:dyDescent="0.45">
      <c r="D1552" s="32"/>
    </row>
    <row r="1553" spans="4:4" ht="13.15" x14ac:dyDescent="0.45">
      <c r="D1553" s="32"/>
    </row>
    <row r="1554" spans="4:4" ht="13.15" x14ac:dyDescent="0.45">
      <c r="D1554" s="32"/>
    </row>
    <row r="1555" spans="4:4" ht="13.15" x14ac:dyDescent="0.45">
      <c r="D1555" s="32"/>
    </row>
    <row r="1556" spans="4:4" ht="13.15" x14ac:dyDescent="0.45">
      <c r="D1556" s="32"/>
    </row>
    <row r="1557" spans="4:4" ht="13.15" x14ac:dyDescent="0.45">
      <c r="D1557" s="32"/>
    </row>
    <row r="1558" spans="4:4" ht="13.15" x14ac:dyDescent="0.45">
      <c r="D1558" s="32"/>
    </row>
    <row r="1559" spans="4:4" ht="13.15" x14ac:dyDescent="0.45">
      <c r="D1559" s="32"/>
    </row>
    <row r="1560" spans="4:4" ht="13.15" x14ac:dyDescent="0.45">
      <c r="D1560" s="32"/>
    </row>
    <row r="1561" spans="4:4" ht="13.15" x14ac:dyDescent="0.45">
      <c r="D1561" s="32"/>
    </row>
    <row r="1562" spans="4:4" ht="13.15" x14ac:dyDescent="0.45">
      <c r="D1562" s="32"/>
    </row>
    <row r="1563" spans="4:4" ht="13.15" x14ac:dyDescent="0.45">
      <c r="D1563" s="32"/>
    </row>
    <row r="1564" spans="4:4" ht="13.15" x14ac:dyDescent="0.45">
      <c r="D1564" s="32"/>
    </row>
    <row r="1565" spans="4:4" ht="13.15" x14ac:dyDescent="0.45">
      <c r="D1565" s="32"/>
    </row>
    <row r="1566" spans="4:4" ht="13.15" x14ac:dyDescent="0.45">
      <c r="D1566" s="32"/>
    </row>
    <row r="1567" spans="4:4" ht="13.15" x14ac:dyDescent="0.45">
      <c r="D1567" s="32"/>
    </row>
    <row r="1568" spans="4:4" ht="13.15" x14ac:dyDescent="0.45">
      <c r="D1568" s="32"/>
    </row>
    <row r="1569" spans="4:4" ht="13.15" x14ac:dyDescent="0.45">
      <c r="D1569" s="32"/>
    </row>
    <row r="1570" spans="4:4" ht="13.15" x14ac:dyDescent="0.45">
      <c r="D1570" s="32"/>
    </row>
    <row r="1571" spans="4:4" ht="13.15" x14ac:dyDescent="0.45">
      <c r="D1571" s="32"/>
    </row>
    <row r="1572" spans="4:4" ht="13.15" x14ac:dyDescent="0.45">
      <c r="D1572" s="32"/>
    </row>
    <row r="1573" spans="4:4" ht="13.15" x14ac:dyDescent="0.45">
      <c r="D1573" s="32"/>
    </row>
    <row r="1574" spans="4:4" ht="13.15" x14ac:dyDescent="0.45">
      <c r="D1574" s="32"/>
    </row>
    <row r="1575" spans="4:4" ht="13.15" x14ac:dyDescent="0.45">
      <c r="D1575" s="32"/>
    </row>
    <row r="1576" spans="4:4" ht="13.15" x14ac:dyDescent="0.45">
      <c r="D1576" s="32"/>
    </row>
    <row r="1577" spans="4:4" ht="13.15" x14ac:dyDescent="0.45">
      <c r="D1577" s="32"/>
    </row>
    <row r="1578" spans="4:4" ht="13.15" x14ac:dyDescent="0.45">
      <c r="D1578" s="32"/>
    </row>
    <row r="1579" spans="4:4" ht="13.15" x14ac:dyDescent="0.45">
      <c r="D1579" s="32"/>
    </row>
    <row r="1580" spans="4:4" ht="13.15" x14ac:dyDescent="0.45">
      <c r="D1580" s="32"/>
    </row>
    <row r="1581" spans="4:4" ht="13.15" x14ac:dyDescent="0.45">
      <c r="D1581" s="32"/>
    </row>
    <row r="1582" spans="4:4" ht="13.15" x14ac:dyDescent="0.45">
      <c r="D1582" s="32"/>
    </row>
    <row r="1583" spans="4:4" ht="13.15" x14ac:dyDescent="0.45">
      <c r="D1583" s="32"/>
    </row>
    <row r="1584" spans="4:4" ht="13.15" x14ac:dyDescent="0.45">
      <c r="D1584" s="32"/>
    </row>
    <row r="1585" spans="4:4" ht="13.15" x14ac:dyDescent="0.45">
      <c r="D1585" s="32"/>
    </row>
    <row r="1586" spans="4:4" ht="13.15" x14ac:dyDescent="0.45">
      <c r="D1586" s="32"/>
    </row>
    <row r="1587" spans="4:4" ht="13.15" x14ac:dyDescent="0.45">
      <c r="D1587" s="32"/>
    </row>
    <row r="1588" spans="4:4" ht="13.15" x14ac:dyDescent="0.45">
      <c r="D1588" s="32"/>
    </row>
    <row r="1589" spans="4:4" ht="13.15" x14ac:dyDescent="0.45">
      <c r="D1589" s="32"/>
    </row>
    <row r="1590" spans="4:4" ht="13.15" x14ac:dyDescent="0.45">
      <c r="D1590" s="32"/>
    </row>
    <row r="1591" spans="4:4" ht="13.15" x14ac:dyDescent="0.45">
      <c r="D1591" s="32"/>
    </row>
    <row r="1592" spans="4:4" ht="13.15" x14ac:dyDescent="0.45">
      <c r="D1592" s="32"/>
    </row>
    <row r="1593" spans="4:4" ht="13.15" x14ac:dyDescent="0.45">
      <c r="D1593" s="32"/>
    </row>
    <row r="1594" spans="4:4" ht="13.15" x14ac:dyDescent="0.45">
      <c r="D1594" s="32"/>
    </row>
    <row r="1595" spans="4:4" ht="13.15" x14ac:dyDescent="0.45">
      <c r="D1595" s="32"/>
    </row>
    <row r="1596" spans="4:4" ht="13.15" x14ac:dyDescent="0.45">
      <c r="D1596" s="32"/>
    </row>
    <row r="1597" spans="4:4" ht="13.15" x14ac:dyDescent="0.45">
      <c r="D1597" s="32"/>
    </row>
    <row r="1598" spans="4:4" ht="13.15" x14ac:dyDescent="0.45">
      <c r="D1598" s="32"/>
    </row>
    <row r="1599" spans="4:4" ht="13.15" x14ac:dyDescent="0.45">
      <c r="D1599" s="32"/>
    </row>
    <row r="1600" spans="4:4" ht="13.15" x14ac:dyDescent="0.45">
      <c r="D1600" s="32"/>
    </row>
    <row r="1601" spans="4:4" ht="13.15" x14ac:dyDescent="0.45">
      <c r="D1601" s="32"/>
    </row>
    <row r="1602" spans="4:4" ht="13.15" x14ac:dyDescent="0.45">
      <c r="D1602" s="32"/>
    </row>
    <row r="1603" spans="4:4" ht="13.15" x14ac:dyDescent="0.45">
      <c r="D1603" s="32"/>
    </row>
    <row r="1604" spans="4:4" ht="13.15" x14ac:dyDescent="0.45">
      <c r="D1604" s="32"/>
    </row>
    <row r="1605" spans="4:4" ht="13.15" x14ac:dyDescent="0.45">
      <c r="D1605" s="32"/>
    </row>
    <row r="1606" spans="4:4" ht="13.15" x14ac:dyDescent="0.45">
      <c r="D1606" s="32"/>
    </row>
    <row r="1607" spans="4:4" ht="13.15" x14ac:dyDescent="0.45">
      <c r="D1607" s="32"/>
    </row>
    <row r="1608" spans="4:4" ht="13.15" x14ac:dyDescent="0.45">
      <c r="D1608" s="32"/>
    </row>
    <row r="1609" spans="4:4" ht="13.15" x14ac:dyDescent="0.45">
      <c r="D1609" s="32"/>
    </row>
    <row r="1610" spans="4:4" ht="13.15" x14ac:dyDescent="0.45">
      <c r="D1610" s="32"/>
    </row>
    <row r="1611" spans="4:4" ht="13.15" x14ac:dyDescent="0.45">
      <c r="D1611" s="32"/>
    </row>
    <row r="1612" spans="4:4" ht="13.15" x14ac:dyDescent="0.45">
      <c r="D1612" s="32"/>
    </row>
    <row r="1613" spans="4:4" ht="13.15" x14ac:dyDescent="0.45">
      <c r="D1613" s="32"/>
    </row>
    <row r="1614" spans="4:4" ht="13.15" x14ac:dyDescent="0.45">
      <c r="D1614" s="32"/>
    </row>
    <row r="1615" spans="4:4" ht="13.15" x14ac:dyDescent="0.45">
      <c r="D1615" s="32"/>
    </row>
    <row r="1616" spans="4:4" ht="13.15" x14ac:dyDescent="0.45">
      <c r="D1616" s="32"/>
    </row>
    <row r="1617" spans="4:4" ht="13.15" x14ac:dyDescent="0.45">
      <c r="D1617" s="32"/>
    </row>
    <row r="1618" spans="4:4" ht="13.15" x14ac:dyDescent="0.45">
      <c r="D1618" s="32"/>
    </row>
    <row r="1619" spans="4:4" ht="13.15" x14ac:dyDescent="0.45">
      <c r="D1619" s="32"/>
    </row>
    <row r="1620" spans="4:4" ht="13.15" x14ac:dyDescent="0.45">
      <c r="D1620" s="32"/>
    </row>
    <row r="1621" spans="4:4" ht="13.15" x14ac:dyDescent="0.45">
      <c r="D1621" s="32"/>
    </row>
    <row r="1622" spans="4:4" ht="13.15" x14ac:dyDescent="0.45">
      <c r="D1622" s="32"/>
    </row>
    <row r="1623" spans="4:4" ht="13.15" x14ac:dyDescent="0.45">
      <c r="D1623" s="32"/>
    </row>
    <row r="1624" spans="4:4" ht="13.15" x14ac:dyDescent="0.45">
      <c r="D1624" s="32"/>
    </row>
    <row r="1625" spans="4:4" ht="13.15" x14ac:dyDescent="0.45">
      <c r="D1625" s="32"/>
    </row>
    <row r="1626" spans="4:4" ht="13.15" x14ac:dyDescent="0.45">
      <c r="D1626" s="32"/>
    </row>
    <row r="1627" spans="4:4" ht="13.15" x14ac:dyDescent="0.45">
      <c r="D1627" s="32"/>
    </row>
    <row r="1628" spans="4:4" ht="13.15" x14ac:dyDescent="0.45">
      <c r="D1628" s="32"/>
    </row>
    <row r="1629" spans="4:4" ht="13.15" x14ac:dyDescent="0.45">
      <c r="D1629" s="32"/>
    </row>
    <row r="1630" spans="4:4" ht="13.15" x14ac:dyDescent="0.45">
      <c r="D1630" s="32"/>
    </row>
    <row r="1631" spans="4:4" ht="13.15" x14ac:dyDescent="0.45">
      <c r="D1631" s="32"/>
    </row>
    <row r="1632" spans="4:4" ht="13.15" x14ac:dyDescent="0.45">
      <c r="D1632" s="32"/>
    </row>
    <row r="1633" spans="4:4" ht="13.15" x14ac:dyDescent="0.45">
      <c r="D1633" s="32"/>
    </row>
    <row r="1634" spans="4:4" ht="13.15" x14ac:dyDescent="0.45">
      <c r="D1634" s="32"/>
    </row>
    <row r="1635" spans="4:4" ht="13.15" x14ac:dyDescent="0.45">
      <c r="D1635" s="32"/>
    </row>
    <row r="1636" spans="4:4" ht="13.15" x14ac:dyDescent="0.45">
      <c r="D1636" s="32"/>
    </row>
    <row r="1637" spans="4:4" ht="13.15" x14ac:dyDescent="0.45">
      <c r="D1637" s="32"/>
    </row>
    <row r="1638" spans="4:4" ht="13.15" x14ac:dyDescent="0.45">
      <c r="D1638" s="32"/>
    </row>
    <row r="1639" spans="4:4" ht="13.15" x14ac:dyDescent="0.45">
      <c r="D1639" s="32"/>
    </row>
    <row r="1640" spans="4:4" ht="13.15" x14ac:dyDescent="0.45">
      <c r="D1640" s="32"/>
    </row>
    <row r="1641" spans="4:4" ht="13.15" x14ac:dyDescent="0.45">
      <c r="D1641" s="32"/>
    </row>
    <row r="1642" spans="4:4" ht="13.15" x14ac:dyDescent="0.45">
      <c r="D1642" s="32"/>
    </row>
    <row r="1643" spans="4:4" ht="13.15" x14ac:dyDescent="0.45">
      <c r="D1643" s="32"/>
    </row>
    <row r="1644" spans="4:4" ht="13.15" x14ac:dyDescent="0.45">
      <c r="D1644" s="32"/>
    </row>
    <row r="1645" spans="4:4" ht="13.15" x14ac:dyDescent="0.45">
      <c r="D1645" s="32"/>
    </row>
    <row r="1646" spans="4:4" ht="13.15" x14ac:dyDescent="0.45">
      <c r="D1646" s="32"/>
    </row>
    <row r="1647" spans="4:4" ht="13.15" x14ac:dyDescent="0.45">
      <c r="D1647" s="32"/>
    </row>
    <row r="1648" spans="4:4" ht="13.15" x14ac:dyDescent="0.45">
      <c r="D1648" s="32"/>
    </row>
    <row r="1649" spans="4:4" ht="13.15" x14ac:dyDescent="0.45">
      <c r="D1649" s="32"/>
    </row>
    <row r="1650" spans="4:4" ht="13.15" x14ac:dyDescent="0.45">
      <c r="D1650" s="32"/>
    </row>
    <row r="1651" spans="4:4" ht="13.15" x14ac:dyDescent="0.45">
      <c r="D1651" s="32"/>
    </row>
    <row r="1652" spans="4:4" ht="13.15" x14ac:dyDescent="0.45">
      <c r="D1652" s="32"/>
    </row>
    <row r="1653" spans="4:4" ht="13.15" x14ac:dyDescent="0.45">
      <c r="D1653" s="32"/>
    </row>
    <row r="1654" spans="4:4" ht="13.15" x14ac:dyDescent="0.45">
      <c r="D1654" s="32"/>
    </row>
    <row r="1655" spans="4:4" ht="13.15" x14ac:dyDescent="0.45">
      <c r="D1655" s="32"/>
    </row>
    <row r="1656" spans="4:4" ht="13.15" x14ac:dyDescent="0.45">
      <c r="D1656" s="32"/>
    </row>
    <row r="1657" spans="4:4" ht="13.15" x14ac:dyDescent="0.45">
      <c r="D1657" s="32"/>
    </row>
    <row r="1658" spans="4:4" ht="13.15" x14ac:dyDescent="0.45">
      <c r="D1658" s="32"/>
    </row>
    <row r="1659" spans="4:4" ht="13.15" x14ac:dyDescent="0.45">
      <c r="D1659" s="32"/>
    </row>
    <row r="1660" spans="4:4" ht="13.15" x14ac:dyDescent="0.45">
      <c r="D1660" s="32"/>
    </row>
    <row r="1661" spans="4:4" ht="13.15" x14ac:dyDescent="0.45">
      <c r="D1661" s="32"/>
    </row>
    <row r="1662" spans="4:4" ht="13.15" x14ac:dyDescent="0.45">
      <c r="D1662" s="32"/>
    </row>
    <row r="1663" spans="4:4" ht="13.15" x14ac:dyDescent="0.45">
      <c r="D1663" s="32"/>
    </row>
    <row r="1664" spans="4:4" ht="13.15" x14ac:dyDescent="0.45">
      <c r="D1664" s="32"/>
    </row>
    <row r="1665" spans="4:4" ht="13.15" x14ac:dyDescent="0.45">
      <c r="D1665" s="32"/>
    </row>
    <row r="1666" spans="4:4" ht="13.15" x14ac:dyDescent="0.45">
      <c r="D1666" s="32"/>
    </row>
    <row r="1667" spans="4:4" ht="13.15" x14ac:dyDescent="0.45">
      <c r="D1667" s="32"/>
    </row>
    <row r="1668" spans="4:4" ht="13.15" x14ac:dyDescent="0.45">
      <c r="D1668" s="32"/>
    </row>
    <row r="1669" spans="4:4" ht="13.15" x14ac:dyDescent="0.45">
      <c r="D1669" s="32"/>
    </row>
    <row r="1670" spans="4:4" ht="13.15" x14ac:dyDescent="0.45">
      <c r="D1670" s="32"/>
    </row>
    <row r="1671" spans="4:4" ht="13.15" x14ac:dyDescent="0.45">
      <c r="D1671" s="32"/>
    </row>
    <row r="1672" spans="4:4" ht="13.15" x14ac:dyDescent="0.45">
      <c r="D1672" s="32"/>
    </row>
    <row r="1673" spans="4:4" ht="13.15" x14ac:dyDescent="0.45">
      <c r="D1673" s="32"/>
    </row>
    <row r="1674" spans="4:4" ht="13.15" x14ac:dyDescent="0.45">
      <c r="D1674" s="32"/>
    </row>
    <row r="1675" spans="4:4" ht="13.15" x14ac:dyDescent="0.45">
      <c r="D1675" s="32"/>
    </row>
    <row r="1676" spans="4:4" ht="13.15" x14ac:dyDescent="0.45">
      <c r="D1676" s="32"/>
    </row>
    <row r="1677" spans="4:4" ht="13.15" x14ac:dyDescent="0.45">
      <c r="D1677" s="32"/>
    </row>
    <row r="1678" spans="4:4" ht="13.15" x14ac:dyDescent="0.45">
      <c r="D1678" s="32"/>
    </row>
    <row r="1679" spans="4:4" ht="13.15" x14ac:dyDescent="0.45">
      <c r="D1679" s="32"/>
    </row>
    <row r="1680" spans="4:4" ht="13.15" x14ac:dyDescent="0.45">
      <c r="D1680" s="32"/>
    </row>
    <row r="1681" spans="4:4" ht="13.15" x14ac:dyDescent="0.45">
      <c r="D1681" s="32"/>
    </row>
    <row r="1682" spans="4:4" ht="13.15" x14ac:dyDescent="0.45">
      <c r="D1682" s="32"/>
    </row>
    <row r="1683" spans="4:4" ht="13.15" x14ac:dyDescent="0.45">
      <c r="D1683" s="32"/>
    </row>
    <row r="1684" spans="4:4" ht="13.15" x14ac:dyDescent="0.45">
      <c r="D1684" s="32"/>
    </row>
    <row r="1685" spans="4:4" ht="13.15" x14ac:dyDescent="0.45">
      <c r="D1685" s="32"/>
    </row>
    <row r="1686" spans="4:4" ht="13.15" x14ac:dyDescent="0.45">
      <c r="D1686" s="32"/>
    </row>
    <row r="1687" spans="4:4" ht="13.15" x14ac:dyDescent="0.45">
      <c r="D1687" s="32"/>
    </row>
    <row r="1688" spans="4:4" ht="13.15" x14ac:dyDescent="0.45">
      <c r="D1688" s="32"/>
    </row>
    <row r="1689" spans="4:4" ht="13.15" x14ac:dyDescent="0.45">
      <c r="D1689" s="32"/>
    </row>
    <row r="1690" spans="4:4" ht="13.15" x14ac:dyDescent="0.45">
      <c r="D1690" s="32"/>
    </row>
    <row r="1691" spans="4:4" ht="13.15" x14ac:dyDescent="0.45">
      <c r="D1691" s="32"/>
    </row>
    <row r="1692" spans="4:4" ht="13.15" x14ac:dyDescent="0.45">
      <c r="D1692" s="32"/>
    </row>
    <row r="1693" spans="4:4" ht="13.15" x14ac:dyDescent="0.45">
      <c r="D1693" s="32"/>
    </row>
    <row r="1694" spans="4:4" ht="13.15" x14ac:dyDescent="0.45">
      <c r="D1694" s="32"/>
    </row>
    <row r="1695" spans="4:4" ht="13.15" x14ac:dyDescent="0.45">
      <c r="D1695" s="32"/>
    </row>
    <row r="1696" spans="4:4" ht="13.15" x14ac:dyDescent="0.45">
      <c r="D1696" s="32"/>
    </row>
    <row r="1697" spans="4:4" ht="13.15" x14ac:dyDescent="0.45">
      <c r="D1697" s="32"/>
    </row>
    <row r="1698" spans="4:4" ht="13.15" x14ac:dyDescent="0.45">
      <c r="D1698" s="32"/>
    </row>
    <row r="1699" spans="4:4" ht="13.15" x14ac:dyDescent="0.45">
      <c r="D1699" s="32"/>
    </row>
    <row r="1700" spans="4:4" ht="13.15" x14ac:dyDescent="0.45">
      <c r="D1700" s="32"/>
    </row>
    <row r="1701" spans="4:4" ht="13.15" x14ac:dyDescent="0.45">
      <c r="D1701" s="32"/>
    </row>
    <row r="1702" spans="4:4" ht="13.15" x14ac:dyDescent="0.45">
      <c r="D1702" s="32"/>
    </row>
    <row r="1703" spans="4:4" ht="13.15" x14ac:dyDescent="0.45">
      <c r="D1703" s="32"/>
    </row>
    <row r="1704" spans="4:4" ht="13.15" x14ac:dyDescent="0.45">
      <c r="D1704" s="32"/>
    </row>
    <row r="1705" spans="4:4" ht="13.15" x14ac:dyDescent="0.45">
      <c r="D1705" s="32"/>
    </row>
    <row r="1706" spans="4:4" ht="13.15" x14ac:dyDescent="0.45">
      <c r="D1706" s="32"/>
    </row>
    <row r="1707" spans="4:4" ht="13.15" x14ac:dyDescent="0.45">
      <c r="D1707" s="32"/>
    </row>
    <row r="1708" spans="4:4" ht="13.15" x14ac:dyDescent="0.45">
      <c r="D1708" s="32"/>
    </row>
    <row r="1709" spans="4:4" ht="13.15" x14ac:dyDescent="0.45">
      <c r="D1709" s="32"/>
    </row>
    <row r="1710" spans="4:4" ht="13.15" x14ac:dyDescent="0.45">
      <c r="D1710" s="32"/>
    </row>
    <row r="1711" spans="4:4" ht="13.15" x14ac:dyDescent="0.45">
      <c r="D1711" s="32"/>
    </row>
    <row r="1712" spans="4:4" ht="13.15" x14ac:dyDescent="0.45">
      <c r="D1712" s="32"/>
    </row>
    <row r="1713" spans="4:4" ht="13.15" x14ac:dyDescent="0.45">
      <c r="D1713" s="32"/>
    </row>
    <row r="1714" spans="4:4" ht="13.15" x14ac:dyDescent="0.45">
      <c r="D1714" s="32"/>
    </row>
    <row r="1715" spans="4:4" ht="13.15" x14ac:dyDescent="0.45">
      <c r="D1715" s="32"/>
    </row>
    <row r="1716" spans="4:4" ht="13.15" x14ac:dyDescent="0.45">
      <c r="D1716" s="32"/>
    </row>
    <row r="1717" spans="4:4" ht="13.15" x14ac:dyDescent="0.45">
      <c r="D1717" s="32"/>
    </row>
    <row r="1718" spans="4:4" ht="13.15" x14ac:dyDescent="0.45">
      <c r="D1718" s="32"/>
    </row>
    <row r="1719" spans="4:4" ht="13.15" x14ac:dyDescent="0.45">
      <c r="D1719" s="32"/>
    </row>
    <row r="1720" spans="4:4" ht="13.15" x14ac:dyDescent="0.45">
      <c r="D1720" s="32"/>
    </row>
    <row r="1721" spans="4:4" ht="13.15" x14ac:dyDescent="0.45">
      <c r="D1721" s="32"/>
    </row>
    <row r="1722" spans="4:4" ht="13.15" x14ac:dyDescent="0.45">
      <c r="D1722" s="32"/>
    </row>
    <row r="1723" spans="4:4" ht="13.15" x14ac:dyDescent="0.45">
      <c r="D1723" s="32"/>
    </row>
    <row r="1724" spans="4:4" ht="13.15" x14ac:dyDescent="0.45">
      <c r="D1724" s="32"/>
    </row>
    <row r="1725" spans="4:4" ht="13.15" x14ac:dyDescent="0.45">
      <c r="D1725" s="32"/>
    </row>
    <row r="1726" spans="4:4" ht="13.15" x14ac:dyDescent="0.45">
      <c r="D1726" s="32"/>
    </row>
    <row r="1727" spans="4:4" ht="13.15" x14ac:dyDescent="0.45">
      <c r="D1727" s="32"/>
    </row>
    <row r="1728" spans="4:4" ht="13.15" x14ac:dyDescent="0.45">
      <c r="D1728" s="32"/>
    </row>
    <row r="1729" spans="4:4" ht="13.15" x14ac:dyDescent="0.45">
      <c r="D1729" s="32"/>
    </row>
    <row r="1730" spans="4:4" ht="13.15" x14ac:dyDescent="0.45">
      <c r="D1730" s="32"/>
    </row>
    <row r="1731" spans="4:4" ht="13.15" x14ac:dyDescent="0.45">
      <c r="D1731" s="32"/>
    </row>
    <row r="1732" spans="4:4" ht="13.15" x14ac:dyDescent="0.45">
      <c r="D1732" s="32"/>
    </row>
    <row r="1733" spans="4:4" ht="13.15" x14ac:dyDescent="0.45">
      <c r="D1733" s="32"/>
    </row>
    <row r="1734" spans="4:4" ht="13.15" x14ac:dyDescent="0.45">
      <c r="D1734" s="32"/>
    </row>
    <row r="1735" spans="4:4" ht="13.15" x14ac:dyDescent="0.45">
      <c r="D1735" s="32"/>
    </row>
    <row r="1736" spans="4:4" ht="13.15" x14ac:dyDescent="0.45">
      <c r="D1736" s="32"/>
    </row>
    <row r="1737" spans="4:4" ht="13.15" x14ac:dyDescent="0.45">
      <c r="D1737" s="32"/>
    </row>
    <row r="1738" spans="4:4" ht="13.15" x14ac:dyDescent="0.45">
      <c r="D1738" s="32"/>
    </row>
    <row r="1739" spans="4:4" ht="13.15" x14ac:dyDescent="0.45">
      <c r="D1739" s="32"/>
    </row>
    <row r="1740" spans="4:4" ht="13.15" x14ac:dyDescent="0.45">
      <c r="D1740" s="32"/>
    </row>
    <row r="1741" spans="4:4" ht="13.15" x14ac:dyDescent="0.45">
      <c r="D1741" s="32"/>
    </row>
    <row r="1742" spans="4:4" ht="13.15" x14ac:dyDescent="0.45">
      <c r="D1742" s="32"/>
    </row>
    <row r="1743" spans="4:4" ht="13.15" x14ac:dyDescent="0.45">
      <c r="D1743" s="32"/>
    </row>
    <row r="1744" spans="4:4" ht="13.15" x14ac:dyDescent="0.45">
      <c r="D1744" s="32"/>
    </row>
    <row r="1745" spans="4:4" ht="13.15" x14ac:dyDescent="0.45">
      <c r="D1745" s="32"/>
    </row>
    <row r="1746" spans="4:4" ht="13.15" x14ac:dyDescent="0.45">
      <c r="D1746" s="32"/>
    </row>
    <row r="1747" spans="4:4" ht="13.15" x14ac:dyDescent="0.45">
      <c r="D1747" s="32"/>
    </row>
    <row r="1748" spans="4:4" ht="13.15" x14ac:dyDescent="0.45">
      <c r="D1748" s="32"/>
    </row>
    <row r="1749" spans="4:4" ht="13.15" x14ac:dyDescent="0.45">
      <c r="D1749" s="32"/>
    </row>
    <row r="1750" spans="4:4" ht="13.15" x14ac:dyDescent="0.45">
      <c r="D1750" s="32"/>
    </row>
    <row r="1751" spans="4:4" ht="13.15" x14ac:dyDescent="0.45">
      <c r="D1751" s="32"/>
    </row>
    <row r="1752" spans="4:4" ht="13.15" x14ac:dyDescent="0.45">
      <c r="D1752" s="32"/>
    </row>
    <row r="1753" spans="4:4" ht="13.15" x14ac:dyDescent="0.45">
      <c r="D1753" s="32"/>
    </row>
    <row r="1754" spans="4:4" ht="13.15" x14ac:dyDescent="0.45">
      <c r="D1754" s="32"/>
    </row>
    <row r="1755" spans="4:4" ht="13.15" x14ac:dyDescent="0.45">
      <c r="D1755" s="32"/>
    </row>
    <row r="1756" spans="4:4" ht="13.15" x14ac:dyDescent="0.45">
      <c r="D1756" s="32"/>
    </row>
    <row r="1757" spans="4:4" ht="13.15" x14ac:dyDescent="0.45">
      <c r="D1757" s="32"/>
    </row>
    <row r="1758" spans="4:4" ht="13.15" x14ac:dyDescent="0.45">
      <c r="D1758" s="32"/>
    </row>
    <row r="1759" spans="4:4" ht="13.15" x14ac:dyDescent="0.45">
      <c r="D1759" s="32"/>
    </row>
    <row r="1760" spans="4:4" ht="13.15" x14ac:dyDescent="0.45">
      <c r="D1760" s="32"/>
    </row>
    <row r="1761" spans="4:4" ht="13.15" x14ac:dyDescent="0.45">
      <c r="D1761" s="32"/>
    </row>
    <row r="1762" spans="4:4" ht="13.15" x14ac:dyDescent="0.45">
      <c r="D1762" s="32"/>
    </row>
    <row r="1763" spans="4:4" ht="13.15" x14ac:dyDescent="0.45">
      <c r="D1763" s="32"/>
    </row>
    <row r="1764" spans="4:4" ht="13.15" x14ac:dyDescent="0.45">
      <c r="D1764" s="32"/>
    </row>
    <row r="1765" spans="4:4" ht="13.15" x14ac:dyDescent="0.45">
      <c r="D1765" s="32"/>
    </row>
    <row r="1766" spans="4:4" ht="13.15" x14ac:dyDescent="0.45">
      <c r="D1766" s="32"/>
    </row>
    <row r="1767" spans="4:4" ht="13.15" x14ac:dyDescent="0.45">
      <c r="D1767" s="32"/>
    </row>
    <row r="1768" spans="4:4" ht="13.15" x14ac:dyDescent="0.45">
      <c r="D1768" s="32"/>
    </row>
    <row r="1769" spans="4:4" ht="13.15" x14ac:dyDescent="0.45">
      <c r="D1769" s="32"/>
    </row>
    <row r="1770" spans="4:4" ht="13.15" x14ac:dyDescent="0.45">
      <c r="D1770" s="32"/>
    </row>
    <row r="1771" spans="4:4" ht="13.15" x14ac:dyDescent="0.45">
      <c r="D1771" s="32"/>
    </row>
    <row r="1772" spans="4:4" ht="13.15" x14ac:dyDescent="0.45">
      <c r="D1772" s="32"/>
    </row>
    <row r="1773" spans="4:4" ht="13.15" x14ac:dyDescent="0.45">
      <c r="D1773" s="32"/>
    </row>
    <row r="1774" spans="4:4" ht="13.15" x14ac:dyDescent="0.45">
      <c r="D1774" s="32"/>
    </row>
    <row r="1775" spans="4:4" ht="13.15" x14ac:dyDescent="0.45">
      <c r="D1775" s="32"/>
    </row>
    <row r="1776" spans="4:4" ht="13.15" x14ac:dyDescent="0.45">
      <c r="D1776" s="32"/>
    </row>
    <row r="1777" spans="4:4" ht="13.15" x14ac:dyDescent="0.45">
      <c r="D1777" s="32"/>
    </row>
    <row r="1778" spans="4:4" ht="13.15" x14ac:dyDescent="0.45">
      <c r="D1778" s="32"/>
    </row>
    <row r="1779" spans="4:4" ht="13.15" x14ac:dyDescent="0.45">
      <c r="D1779" s="32"/>
    </row>
    <row r="1780" spans="4:4" ht="13.15" x14ac:dyDescent="0.45">
      <c r="D1780" s="32"/>
    </row>
    <row r="1781" spans="4:4" ht="13.15" x14ac:dyDescent="0.45">
      <c r="D1781" s="32"/>
    </row>
    <row r="1782" spans="4:4" ht="13.15" x14ac:dyDescent="0.45">
      <c r="D1782" s="32"/>
    </row>
    <row r="1783" spans="4:4" ht="13.15" x14ac:dyDescent="0.45">
      <c r="D1783" s="32"/>
    </row>
    <row r="1784" spans="4:4" ht="13.15" x14ac:dyDescent="0.45">
      <c r="D1784" s="32"/>
    </row>
    <row r="1785" spans="4:4" ht="13.15" x14ac:dyDescent="0.45">
      <c r="D1785" s="32"/>
    </row>
    <row r="1786" spans="4:4" ht="13.15" x14ac:dyDescent="0.45">
      <c r="D1786" s="32"/>
    </row>
    <row r="1787" spans="4:4" ht="13.15" x14ac:dyDescent="0.45">
      <c r="D1787" s="32"/>
    </row>
    <row r="1788" spans="4:4" ht="13.15" x14ac:dyDescent="0.45">
      <c r="D1788" s="32"/>
    </row>
    <row r="1789" spans="4:4" ht="13.15" x14ac:dyDescent="0.45">
      <c r="D1789" s="32"/>
    </row>
    <row r="1790" spans="4:4" ht="13.15" x14ac:dyDescent="0.45">
      <c r="D1790" s="32"/>
    </row>
    <row r="1791" spans="4:4" ht="13.15" x14ac:dyDescent="0.45">
      <c r="D1791" s="32"/>
    </row>
    <row r="1792" spans="4:4" ht="13.15" x14ac:dyDescent="0.45">
      <c r="D1792" s="32"/>
    </row>
    <row r="1793" spans="4:4" ht="13.15" x14ac:dyDescent="0.45">
      <c r="D1793" s="32"/>
    </row>
    <row r="1794" spans="4:4" ht="13.15" x14ac:dyDescent="0.45">
      <c r="D1794" s="32"/>
    </row>
    <row r="1795" spans="4:4" ht="13.15" x14ac:dyDescent="0.45">
      <c r="D1795" s="32"/>
    </row>
    <row r="1796" spans="4:4" ht="13.15" x14ac:dyDescent="0.45">
      <c r="D1796" s="32"/>
    </row>
    <row r="1797" spans="4:4" ht="13.15" x14ac:dyDescent="0.45">
      <c r="D1797" s="32"/>
    </row>
    <row r="1798" spans="4:4" ht="13.15" x14ac:dyDescent="0.45">
      <c r="D1798" s="32"/>
    </row>
    <row r="1799" spans="4:4" ht="13.15" x14ac:dyDescent="0.45">
      <c r="D1799" s="32"/>
    </row>
    <row r="1800" spans="4:4" ht="13.15" x14ac:dyDescent="0.45">
      <c r="D1800" s="32"/>
    </row>
    <row r="1801" spans="4:4" ht="13.15" x14ac:dyDescent="0.45">
      <c r="D1801" s="32"/>
    </row>
    <row r="1802" spans="4:4" ht="13.15" x14ac:dyDescent="0.45">
      <c r="D1802" s="32"/>
    </row>
    <row r="1803" spans="4:4" ht="13.15" x14ac:dyDescent="0.45">
      <c r="D1803" s="32"/>
    </row>
    <row r="1804" spans="4:4" ht="13.15" x14ac:dyDescent="0.45">
      <c r="D1804" s="32"/>
    </row>
    <row r="1805" spans="4:4" ht="13.15" x14ac:dyDescent="0.45">
      <c r="D1805" s="32"/>
    </row>
    <row r="1806" spans="4:4" ht="13.15" x14ac:dyDescent="0.45">
      <c r="D1806" s="32"/>
    </row>
    <row r="1807" spans="4:4" ht="13.15" x14ac:dyDescent="0.45">
      <c r="D1807" s="32"/>
    </row>
    <row r="1808" spans="4:4" ht="13.15" x14ac:dyDescent="0.45">
      <c r="D1808" s="32"/>
    </row>
    <row r="1809" spans="4:4" ht="13.15" x14ac:dyDescent="0.45">
      <c r="D1809" s="32"/>
    </row>
    <row r="1810" spans="4:4" ht="13.15" x14ac:dyDescent="0.45">
      <c r="D1810" s="32"/>
    </row>
    <row r="1811" spans="4:4" ht="13.15" x14ac:dyDescent="0.45">
      <c r="D1811" s="32"/>
    </row>
    <row r="1812" spans="4:4" ht="13.15" x14ac:dyDescent="0.45">
      <c r="D1812" s="32"/>
    </row>
    <row r="1813" spans="4:4" ht="13.15" x14ac:dyDescent="0.45">
      <c r="D1813" s="32"/>
    </row>
    <row r="1814" spans="4:4" ht="13.15" x14ac:dyDescent="0.45">
      <c r="D1814" s="32"/>
    </row>
    <row r="1815" spans="4:4" ht="13.15" x14ac:dyDescent="0.45">
      <c r="D1815" s="32"/>
    </row>
    <row r="1816" spans="4:4" ht="13.15" x14ac:dyDescent="0.45">
      <c r="D1816" s="32"/>
    </row>
    <row r="1817" spans="4:4" ht="13.15" x14ac:dyDescent="0.45">
      <c r="D1817" s="32"/>
    </row>
    <row r="1818" spans="4:4" ht="13.15" x14ac:dyDescent="0.45">
      <c r="D1818" s="32"/>
    </row>
    <row r="1819" spans="4:4" ht="13.15" x14ac:dyDescent="0.45">
      <c r="D1819" s="32"/>
    </row>
    <row r="1820" spans="4:4" ht="13.15" x14ac:dyDescent="0.45">
      <c r="D1820" s="32"/>
    </row>
    <row r="1821" spans="4:4" ht="13.15" x14ac:dyDescent="0.45">
      <c r="D1821" s="32"/>
    </row>
    <row r="1822" spans="4:4" ht="13.15" x14ac:dyDescent="0.45">
      <c r="D1822" s="32"/>
    </row>
    <row r="1823" spans="4:4" ht="13.15" x14ac:dyDescent="0.45">
      <c r="D1823" s="32"/>
    </row>
    <row r="1824" spans="4:4" ht="13.15" x14ac:dyDescent="0.45">
      <c r="D1824" s="32"/>
    </row>
    <row r="1825" spans="4:4" ht="13.15" x14ac:dyDescent="0.45">
      <c r="D1825" s="32"/>
    </row>
    <row r="1826" spans="4:4" ht="13.15" x14ac:dyDescent="0.45">
      <c r="D1826" s="32"/>
    </row>
    <row r="1827" spans="4:4" ht="13.15" x14ac:dyDescent="0.45">
      <c r="D1827" s="32"/>
    </row>
    <row r="1828" spans="4:4" ht="13.15" x14ac:dyDescent="0.45">
      <c r="D1828" s="32"/>
    </row>
    <row r="1829" spans="4:4" ht="13.15" x14ac:dyDescent="0.45">
      <c r="D1829" s="32"/>
    </row>
    <row r="1830" spans="4:4" ht="13.15" x14ac:dyDescent="0.45">
      <c r="D1830" s="32"/>
    </row>
    <row r="1831" spans="4:4" ht="13.15" x14ac:dyDescent="0.45">
      <c r="D1831" s="32"/>
    </row>
    <row r="1832" spans="4:4" ht="13.15" x14ac:dyDescent="0.45">
      <c r="D1832" s="32"/>
    </row>
    <row r="1833" spans="4:4" ht="13.15" x14ac:dyDescent="0.45">
      <c r="D1833" s="32"/>
    </row>
    <row r="1834" spans="4:4" ht="13.15" x14ac:dyDescent="0.45">
      <c r="D1834" s="32"/>
    </row>
    <row r="1835" spans="4:4" ht="13.15" x14ac:dyDescent="0.45">
      <c r="D1835" s="32"/>
    </row>
    <row r="1836" spans="4:4" ht="13.15" x14ac:dyDescent="0.45">
      <c r="D1836" s="32"/>
    </row>
    <row r="1837" spans="4:4" ht="13.15" x14ac:dyDescent="0.45">
      <c r="D1837" s="32"/>
    </row>
    <row r="1838" spans="4:4" ht="13.15" x14ac:dyDescent="0.45">
      <c r="D1838" s="32"/>
    </row>
    <row r="1839" spans="4:4" ht="13.15" x14ac:dyDescent="0.45">
      <c r="D1839" s="32"/>
    </row>
    <row r="1840" spans="4:4" ht="13.15" x14ac:dyDescent="0.45">
      <c r="D1840" s="32"/>
    </row>
    <row r="1841" spans="4:4" ht="13.15" x14ac:dyDescent="0.45">
      <c r="D1841" s="32"/>
    </row>
    <row r="1842" spans="4:4" ht="13.15" x14ac:dyDescent="0.45">
      <c r="D1842" s="32"/>
    </row>
    <row r="1843" spans="4:4" ht="13.15" x14ac:dyDescent="0.45">
      <c r="D1843" s="32"/>
    </row>
    <row r="1844" spans="4:4" ht="13.15" x14ac:dyDescent="0.45">
      <c r="D1844" s="32"/>
    </row>
    <row r="1845" spans="4:4" ht="13.15" x14ac:dyDescent="0.45">
      <c r="D1845" s="32"/>
    </row>
    <row r="1846" spans="4:4" ht="13.15" x14ac:dyDescent="0.45">
      <c r="D1846" s="32"/>
    </row>
    <row r="1847" spans="4:4" ht="13.15" x14ac:dyDescent="0.45">
      <c r="D1847" s="32"/>
    </row>
    <row r="1848" spans="4:4" ht="13.15" x14ac:dyDescent="0.45">
      <c r="D1848" s="32"/>
    </row>
    <row r="1849" spans="4:4" ht="13.15" x14ac:dyDescent="0.45">
      <c r="D1849" s="32"/>
    </row>
    <row r="1850" spans="4:4" ht="13.15" x14ac:dyDescent="0.45">
      <c r="D1850" s="32"/>
    </row>
    <row r="1851" spans="4:4" ht="13.15" x14ac:dyDescent="0.45">
      <c r="D1851" s="32"/>
    </row>
    <row r="1852" spans="4:4" ht="13.15" x14ac:dyDescent="0.45">
      <c r="D1852" s="32"/>
    </row>
    <row r="1853" spans="4:4" ht="13.15" x14ac:dyDescent="0.45">
      <c r="D1853" s="32"/>
    </row>
    <row r="1854" spans="4:4" ht="13.15" x14ac:dyDescent="0.45">
      <c r="D1854" s="32"/>
    </row>
    <row r="1855" spans="4:4" ht="13.15" x14ac:dyDescent="0.45">
      <c r="D1855" s="32"/>
    </row>
    <row r="1856" spans="4:4" ht="13.15" x14ac:dyDescent="0.45">
      <c r="D1856" s="32"/>
    </row>
    <row r="1857" spans="4:4" ht="13.15" x14ac:dyDescent="0.45">
      <c r="D1857" s="32"/>
    </row>
    <row r="1858" spans="4:4" ht="13.15" x14ac:dyDescent="0.45">
      <c r="D1858" s="32"/>
    </row>
    <row r="1859" spans="4:4" ht="13.15" x14ac:dyDescent="0.45">
      <c r="D1859" s="32"/>
    </row>
    <row r="1860" spans="4:4" ht="13.15" x14ac:dyDescent="0.45">
      <c r="D1860" s="32"/>
    </row>
    <row r="1861" spans="4:4" ht="13.15" x14ac:dyDescent="0.45">
      <c r="D1861" s="32"/>
    </row>
    <row r="1862" spans="4:4" ht="13.15" x14ac:dyDescent="0.45">
      <c r="D1862" s="32"/>
    </row>
    <row r="1863" spans="4:4" ht="13.15" x14ac:dyDescent="0.45">
      <c r="D1863" s="32"/>
    </row>
    <row r="1864" spans="4:4" ht="13.15" x14ac:dyDescent="0.45">
      <c r="D1864" s="32"/>
    </row>
    <row r="1865" spans="4:4" ht="13.15" x14ac:dyDescent="0.45">
      <c r="D1865" s="32"/>
    </row>
    <row r="1866" spans="4:4" ht="13.15" x14ac:dyDescent="0.45">
      <c r="D1866" s="32"/>
    </row>
    <row r="1867" spans="4:4" ht="13.15" x14ac:dyDescent="0.45">
      <c r="D1867" s="32"/>
    </row>
    <row r="1868" spans="4:4" ht="13.15" x14ac:dyDescent="0.45">
      <c r="D1868" s="32"/>
    </row>
    <row r="1869" spans="4:4" ht="13.15" x14ac:dyDescent="0.45">
      <c r="D1869" s="32"/>
    </row>
    <row r="1870" spans="4:4" ht="13.15" x14ac:dyDescent="0.45">
      <c r="D1870" s="32"/>
    </row>
    <row r="1871" spans="4:4" ht="13.15" x14ac:dyDescent="0.45">
      <c r="D1871" s="32"/>
    </row>
    <row r="1872" spans="4:4" ht="13.15" x14ac:dyDescent="0.45">
      <c r="D1872" s="32"/>
    </row>
    <row r="1873" spans="4:4" ht="13.15" x14ac:dyDescent="0.45">
      <c r="D1873" s="32"/>
    </row>
    <row r="1874" spans="4:4" ht="13.15" x14ac:dyDescent="0.45">
      <c r="D1874" s="32"/>
    </row>
    <row r="1875" spans="4:4" ht="13.15" x14ac:dyDescent="0.45">
      <c r="D1875" s="32"/>
    </row>
    <row r="1876" spans="4:4" ht="13.15" x14ac:dyDescent="0.45">
      <c r="D1876" s="32"/>
    </row>
    <row r="1877" spans="4:4" ht="13.15" x14ac:dyDescent="0.45">
      <c r="D1877" s="32"/>
    </row>
    <row r="1878" spans="4:4" ht="13.15" x14ac:dyDescent="0.45">
      <c r="D1878" s="32"/>
    </row>
    <row r="1879" spans="4:4" ht="13.15" x14ac:dyDescent="0.45">
      <c r="D1879" s="32"/>
    </row>
    <row r="1880" spans="4:4" ht="13.15" x14ac:dyDescent="0.45">
      <c r="D1880" s="32"/>
    </row>
    <row r="1881" spans="4:4" ht="13.15" x14ac:dyDescent="0.45">
      <c r="D1881" s="32"/>
    </row>
    <row r="1882" spans="4:4" ht="13.15" x14ac:dyDescent="0.45">
      <c r="D1882" s="32"/>
    </row>
    <row r="1883" spans="4:4" ht="13.15" x14ac:dyDescent="0.45">
      <c r="D1883" s="32"/>
    </row>
    <row r="1884" spans="4:4" ht="13.15" x14ac:dyDescent="0.45">
      <c r="D1884" s="32"/>
    </row>
    <row r="1885" spans="4:4" ht="13.15" x14ac:dyDescent="0.45">
      <c r="D1885" s="32"/>
    </row>
    <row r="1886" spans="4:4" ht="13.15" x14ac:dyDescent="0.45">
      <c r="D1886" s="32"/>
    </row>
    <row r="1887" spans="4:4" ht="13.15" x14ac:dyDescent="0.45">
      <c r="D1887" s="32"/>
    </row>
    <row r="1888" spans="4:4" ht="13.15" x14ac:dyDescent="0.45">
      <c r="D1888" s="32"/>
    </row>
    <row r="1889" spans="4:4" ht="13.15" x14ac:dyDescent="0.45">
      <c r="D1889" s="32"/>
    </row>
    <row r="1890" spans="4:4" ht="13.15" x14ac:dyDescent="0.45">
      <c r="D1890" s="32"/>
    </row>
    <row r="1891" spans="4:4" ht="13.15" x14ac:dyDescent="0.45">
      <c r="D1891" s="32"/>
    </row>
    <row r="1892" spans="4:4" ht="13.15" x14ac:dyDescent="0.45">
      <c r="D1892" s="32"/>
    </row>
    <row r="1893" spans="4:4" ht="13.15" x14ac:dyDescent="0.45">
      <c r="D1893" s="32"/>
    </row>
    <row r="1894" spans="4:4" ht="13.15" x14ac:dyDescent="0.45">
      <c r="D1894" s="32"/>
    </row>
    <row r="1895" spans="4:4" ht="13.15" x14ac:dyDescent="0.45">
      <c r="D1895" s="32"/>
    </row>
    <row r="1896" spans="4:4" ht="13.15" x14ac:dyDescent="0.45">
      <c r="D1896" s="32"/>
    </row>
    <row r="1897" spans="4:4" ht="13.15" x14ac:dyDescent="0.45">
      <c r="D1897" s="32"/>
    </row>
    <row r="1898" spans="4:4" ht="13.15" x14ac:dyDescent="0.45">
      <c r="D1898" s="32"/>
    </row>
    <row r="1899" spans="4:4" ht="13.15" x14ac:dyDescent="0.45">
      <c r="D1899" s="32"/>
    </row>
    <row r="1900" spans="4:4" ht="13.15" x14ac:dyDescent="0.45">
      <c r="D1900" s="32"/>
    </row>
    <row r="1901" spans="4:4" ht="13.15" x14ac:dyDescent="0.45">
      <c r="D1901" s="32"/>
    </row>
    <row r="1902" spans="4:4" ht="13.15" x14ac:dyDescent="0.45">
      <c r="D1902" s="32"/>
    </row>
    <row r="1903" spans="4:4" ht="13.15" x14ac:dyDescent="0.45">
      <c r="D1903" s="32"/>
    </row>
    <row r="1904" spans="4:4" ht="13.15" x14ac:dyDescent="0.45">
      <c r="D1904" s="32"/>
    </row>
    <row r="1905" spans="4:4" ht="13.15" x14ac:dyDescent="0.45">
      <c r="D1905" s="32"/>
    </row>
    <row r="1906" spans="4:4" ht="13.15" x14ac:dyDescent="0.45">
      <c r="D1906" s="32"/>
    </row>
    <row r="1907" spans="4:4" ht="13.15" x14ac:dyDescent="0.45">
      <c r="D1907" s="32"/>
    </row>
    <row r="1908" spans="4:4" ht="13.15" x14ac:dyDescent="0.45">
      <c r="D1908" s="32"/>
    </row>
    <row r="1909" spans="4:4" ht="13.15" x14ac:dyDescent="0.45">
      <c r="D1909" s="32"/>
    </row>
    <row r="1910" spans="4:4" ht="13.15" x14ac:dyDescent="0.45">
      <c r="D1910" s="32"/>
    </row>
    <row r="1911" spans="4:4" ht="13.15" x14ac:dyDescent="0.45">
      <c r="D1911" s="32"/>
    </row>
    <row r="1912" spans="4:4" ht="13.15" x14ac:dyDescent="0.45">
      <c r="D1912" s="32"/>
    </row>
    <row r="1913" spans="4:4" ht="13.15" x14ac:dyDescent="0.45">
      <c r="D1913" s="32"/>
    </row>
    <row r="1914" spans="4:4" ht="13.15" x14ac:dyDescent="0.45">
      <c r="D1914" s="32"/>
    </row>
    <row r="1915" spans="4:4" ht="13.15" x14ac:dyDescent="0.45">
      <c r="D1915" s="32"/>
    </row>
    <row r="1916" spans="4:4" ht="13.15" x14ac:dyDescent="0.45">
      <c r="D1916" s="32"/>
    </row>
    <row r="1917" spans="4:4" ht="13.15" x14ac:dyDescent="0.45">
      <c r="D1917" s="32"/>
    </row>
    <row r="1918" spans="4:4" ht="13.15" x14ac:dyDescent="0.45">
      <c r="D1918" s="32"/>
    </row>
    <row r="1919" spans="4:4" ht="13.15" x14ac:dyDescent="0.45">
      <c r="D1919" s="32"/>
    </row>
    <row r="1920" spans="4:4" ht="13.15" x14ac:dyDescent="0.45">
      <c r="D1920" s="32"/>
    </row>
    <row r="1921" spans="4:4" ht="13.15" x14ac:dyDescent="0.45">
      <c r="D1921" s="32"/>
    </row>
    <row r="1922" spans="4:4" ht="13.15" x14ac:dyDescent="0.45">
      <c r="D1922" s="32"/>
    </row>
    <row r="1923" spans="4:4" ht="13.15" x14ac:dyDescent="0.45">
      <c r="D1923" s="32"/>
    </row>
    <row r="1924" spans="4:4" ht="13.15" x14ac:dyDescent="0.45">
      <c r="D1924" s="32"/>
    </row>
    <row r="1925" spans="4:4" ht="13.15" x14ac:dyDescent="0.45">
      <c r="D1925" s="32"/>
    </row>
    <row r="1926" spans="4:4" ht="13.15" x14ac:dyDescent="0.45">
      <c r="D1926" s="32"/>
    </row>
    <row r="1927" spans="4:4" ht="13.15" x14ac:dyDescent="0.45">
      <c r="D1927" s="32"/>
    </row>
    <row r="1928" spans="4:4" ht="13.15" x14ac:dyDescent="0.45">
      <c r="D1928" s="32"/>
    </row>
    <row r="1929" spans="4:4" ht="13.15" x14ac:dyDescent="0.45">
      <c r="D1929" s="32"/>
    </row>
    <row r="1930" spans="4:4" ht="13.15" x14ac:dyDescent="0.45">
      <c r="D1930" s="32"/>
    </row>
    <row r="1931" spans="4:4" ht="13.15" x14ac:dyDescent="0.45">
      <c r="D1931" s="32"/>
    </row>
    <row r="1932" spans="4:4" ht="13.15" x14ac:dyDescent="0.45">
      <c r="D1932" s="32"/>
    </row>
    <row r="1933" spans="4:4" ht="13.15" x14ac:dyDescent="0.45">
      <c r="D1933" s="32"/>
    </row>
    <row r="1934" spans="4:4" ht="13.15" x14ac:dyDescent="0.45">
      <c r="D1934" s="32"/>
    </row>
    <row r="1935" spans="4:4" ht="13.15" x14ac:dyDescent="0.45">
      <c r="D1935" s="32"/>
    </row>
    <row r="1936" spans="4:4" ht="13.15" x14ac:dyDescent="0.45">
      <c r="D1936" s="32"/>
    </row>
    <row r="1937" spans="4:4" ht="13.15" x14ac:dyDescent="0.45">
      <c r="D1937" s="32"/>
    </row>
    <row r="1938" spans="4:4" ht="13.15" x14ac:dyDescent="0.45">
      <c r="D1938" s="32"/>
    </row>
    <row r="1939" spans="4:4" ht="13.15" x14ac:dyDescent="0.45">
      <c r="D1939" s="32"/>
    </row>
    <row r="1940" spans="4:4" ht="13.15" x14ac:dyDescent="0.45">
      <c r="D1940" s="32"/>
    </row>
    <row r="1941" spans="4:4" ht="13.15" x14ac:dyDescent="0.45">
      <c r="D1941" s="32"/>
    </row>
    <row r="1942" spans="4:4" ht="13.15" x14ac:dyDescent="0.45">
      <c r="D1942" s="32"/>
    </row>
    <row r="1943" spans="4:4" ht="13.15" x14ac:dyDescent="0.45">
      <c r="D1943" s="32"/>
    </row>
    <row r="1944" spans="4:4" ht="13.15" x14ac:dyDescent="0.45">
      <c r="D1944" s="32"/>
    </row>
    <row r="1945" spans="4:4" ht="13.15" x14ac:dyDescent="0.45">
      <c r="D1945" s="32"/>
    </row>
    <row r="1946" spans="4:4" ht="13.15" x14ac:dyDescent="0.45">
      <c r="D1946" s="32"/>
    </row>
    <row r="1947" spans="4:4" ht="13.15" x14ac:dyDescent="0.45">
      <c r="D1947" s="32"/>
    </row>
    <row r="1948" spans="4:4" ht="13.15" x14ac:dyDescent="0.45">
      <c r="D1948" s="32"/>
    </row>
    <row r="1949" spans="4:4" ht="13.15" x14ac:dyDescent="0.45">
      <c r="D1949" s="32"/>
    </row>
    <row r="1950" spans="4:4" ht="13.15" x14ac:dyDescent="0.45">
      <c r="D1950" s="32"/>
    </row>
    <row r="1951" spans="4:4" ht="13.15" x14ac:dyDescent="0.45">
      <c r="D1951" s="32"/>
    </row>
    <row r="1952" spans="4:4" ht="13.15" x14ac:dyDescent="0.45">
      <c r="D1952" s="32"/>
    </row>
    <row r="1953" spans="4:4" ht="13.15" x14ac:dyDescent="0.45">
      <c r="D1953" s="32"/>
    </row>
    <row r="1954" spans="4:4" ht="13.15" x14ac:dyDescent="0.45">
      <c r="D1954" s="32"/>
    </row>
    <row r="1955" spans="4:4" ht="13.15" x14ac:dyDescent="0.45">
      <c r="D1955" s="32"/>
    </row>
    <row r="1956" spans="4:4" ht="13.15" x14ac:dyDescent="0.45">
      <c r="D1956" s="32"/>
    </row>
    <row r="1957" spans="4:4" ht="13.15" x14ac:dyDescent="0.45">
      <c r="D1957" s="32"/>
    </row>
    <row r="1958" spans="4:4" ht="13.15" x14ac:dyDescent="0.45">
      <c r="D1958" s="32"/>
    </row>
    <row r="1959" spans="4:4" ht="13.15" x14ac:dyDescent="0.45">
      <c r="D1959" s="32"/>
    </row>
    <row r="1960" spans="4:4" ht="13.15" x14ac:dyDescent="0.45">
      <c r="D1960" s="32"/>
    </row>
    <row r="1961" spans="4:4" ht="13.15" x14ac:dyDescent="0.45">
      <c r="D1961" s="32"/>
    </row>
    <row r="1962" spans="4:4" ht="13.15" x14ac:dyDescent="0.45">
      <c r="D1962" s="32"/>
    </row>
    <row r="1963" spans="4:4" ht="13.15" x14ac:dyDescent="0.45">
      <c r="D1963" s="32"/>
    </row>
    <row r="1964" spans="4:4" ht="13.15" x14ac:dyDescent="0.45">
      <c r="D1964" s="32"/>
    </row>
    <row r="1965" spans="4:4" ht="13.15" x14ac:dyDescent="0.45">
      <c r="D1965" s="32"/>
    </row>
    <row r="1966" spans="4:4" ht="13.15" x14ac:dyDescent="0.45">
      <c r="D1966" s="32"/>
    </row>
    <row r="1967" spans="4:4" ht="13.15" x14ac:dyDescent="0.45">
      <c r="D1967" s="32"/>
    </row>
    <row r="1968" spans="4:4" ht="13.15" x14ac:dyDescent="0.45">
      <c r="D1968" s="32"/>
    </row>
    <row r="1969" spans="4:4" ht="13.15" x14ac:dyDescent="0.45">
      <c r="D1969" s="32"/>
    </row>
    <row r="1970" spans="4:4" ht="13.15" x14ac:dyDescent="0.45">
      <c r="D1970" s="32"/>
    </row>
    <row r="1971" spans="4:4" ht="13.15" x14ac:dyDescent="0.45">
      <c r="D1971" s="32"/>
    </row>
    <row r="1972" spans="4:4" ht="13.15" x14ac:dyDescent="0.45">
      <c r="D1972" s="32"/>
    </row>
    <row r="1973" spans="4:4" ht="13.15" x14ac:dyDescent="0.45">
      <c r="D1973" s="32"/>
    </row>
    <row r="1974" spans="4:4" ht="13.15" x14ac:dyDescent="0.45">
      <c r="D1974" s="32"/>
    </row>
    <row r="1975" spans="4:4" ht="13.15" x14ac:dyDescent="0.45">
      <c r="D1975" s="32"/>
    </row>
    <row r="1976" spans="4:4" ht="13.15" x14ac:dyDescent="0.45">
      <c r="D1976" s="32"/>
    </row>
    <row r="1977" spans="4:4" ht="13.15" x14ac:dyDescent="0.45">
      <c r="D1977" s="32"/>
    </row>
    <row r="1978" spans="4:4" ht="13.15" x14ac:dyDescent="0.45">
      <c r="D1978" s="32"/>
    </row>
    <row r="1979" spans="4:4" ht="13.15" x14ac:dyDescent="0.45">
      <c r="D1979" s="32"/>
    </row>
    <row r="1980" spans="4:4" ht="13.15" x14ac:dyDescent="0.45">
      <c r="D1980" s="32"/>
    </row>
    <row r="1981" spans="4:4" ht="13.15" x14ac:dyDescent="0.45">
      <c r="D1981" s="32"/>
    </row>
    <row r="1982" spans="4:4" ht="13.15" x14ac:dyDescent="0.45">
      <c r="D1982" s="32"/>
    </row>
    <row r="1983" spans="4:4" ht="13.15" x14ac:dyDescent="0.45">
      <c r="D1983" s="32"/>
    </row>
    <row r="1984" spans="4:4" ht="13.15" x14ac:dyDescent="0.45">
      <c r="D1984" s="32"/>
    </row>
    <row r="1985" spans="4:4" ht="13.15" x14ac:dyDescent="0.45">
      <c r="D1985" s="32"/>
    </row>
    <row r="1986" spans="4:4" ht="13.15" x14ac:dyDescent="0.45">
      <c r="D1986" s="32"/>
    </row>
    <row r="1987" spans="4:4" ht="13.15" x14ac:dyDescent="0.45">
      <c r="D1987" s="32"/>
    </row>
    <row r="1988" spans="4:4" ht="13.15" x14ac:dyDescent="0.45">
      <c r="D1988" s="32"/>
    </row>
    <row r="1989" spans="4:4" ht="13.15" x14ac:dyDescent="0.45">
      <c r="D1989" s="32"/>
    </row>
    <row r="1990" spans="4:4" ht="13.15" x14ac:dyDescent="0.45">
      <c r="D1990" s="32"/>
    </row>
    <row r="1991" spans="4:4" ht="13.15" x14ac:dyDescent="0.45">
      <c r="D1991" s="32"/>
    </row>
    <row r="1992" spans="4:4" ht="13.15" x14ac:dyDescent="0.45">
      <c r="D1992" s="32"/>
    </row>
    <row r="1993" spans="4:4" ht="13.15" x14ac:dyDescent="0.45">
      <c r="D1993" s="32"/>
    </row>
    <row r="1994" spans="4:4" ht="13.15" x14ac:dyDescent="0.45">
      <c r="D1994" s="32"/>
    </row>
    <row r="1995" spans="4:4" ht="13.15" x14ac:dyDescent="0.45">
      <c r="D1995" s="32"/>
    </row>
    <row r="1996" spans="4:4" ht="13.15" x14ac:dyDescent="0.45">
      <c r="D1996" s="32"/>
    </row>
    <row r="1997" spans="4:4" ht="13.15" x14ac:dyDescent="0.45">
      <c r="D1997" s="32"/>
    </row>
    <row r="1998" spans="4:4" ht="13.15" x14ac:dyDescent="0.45">
      <c r="D1998" s="32"/>
    </row>
    <row r="1999" spans="4:4" ht="13.15" x14ac:dyDescent="0.45">
      <c r="D1999" s="32"/>
    </row>
    <row r="2000" spans="4:4" ht="13.15" x14ac:dyDescent="0.45">
      <c r="D2000" s="32"/>
    </row>
    <row r="2001" spans="4:4" ht="13.15" x14ac:dyDescent="0.45">
      <c r="D2001" s="32"/>
    </row>
    <row r="2002" spans="4:4" ht="13.15" x14ac:dyDescent="0.45">
      <c r="D2002" s="32"/>
    </row>
    <row r="2003" spans="4:4" ht="13.15" x14ac:dyDescent="0.45">
      <c r="D2003" s="32"/>
    </row>
    <row r="2004" spans="4:4" ht="13.15" x14ac:dyDescent="0.45">
      <c r="D2004" s="32"/>
    </row>
    <row r="2005" spans="4:4" ht="13.15" x14ac:dyDescent="0.45">
      <c r="D2005" s="32"/>
    </row>
    <row r="2006" spans="4:4" ht="13.15" x14ac:dyDescent="0.45">
      <c r="D2006" s="32"/>
    </row>
    <row r="2007" spans="4:4" ht="13.15" x14ac:dyDescent="0.45">
      <c r="D2007" s="32"/>
    </row>
    <row r="2008" spans="4:4" ht="13.15" x14ac:dyDescent="0.45">
      <c r="D2008" s="32"/>
    </row>
    <row r="2009" spans="4:4" ht="13.15" x14ac:dyDescent="0.45">
      <c r="D2009" s="32"/>
    </row>
    <row r="2010" spans="4:4" ht="13.15" x14ac:dyDescent="0.45">
      <c r="D2010" s="32"/>
    </row>
    <row r="2011" spans="4:4" ht="13.15" x14ac:dyDescent="0.45">
      <c r="D2011" s="32"/>
    </row>
    <row r="2012" spans="4:4" ht="13.15" x14ac:dyDescent="0.45">
      <c r="D2012" s="32"/>
    </row>
    <row r="2013" spans="4:4" ht="13.15" x14ac:dyDescent="0.45">
      <c r="D2013" s="32"/>
    </row>
    <row r="2014" spans="4:4" ht="13.15" x14ac:dyDescent="0.45">
      <c r="D2014" s="32"/>
    </row>
    <row r="2015" spans="4:4" ht="13.15" x14ac:dyDescent="0.45">
      <c r="D2015" s="32"/>
    </row>
    <row r="2016" spans="4:4" ht="13.15" x14ac:dyDescent="0.45">
      <c r="D2016" s="32"/>
    </row>
    <row r="2017" spans="4:4" ht="13.15" x14ac:dyDescent="0.45">
      <c r="D2017" s="32"/>
    </row>
    <row r="2018" spans="4:4" ht="13.15" x14ac:dyDescent="0.45">
      <c r="D2018" s="32"/>
    </row>
    <row r="2019" spans="4:4" ht="13.15" x14ac:dyDescent="0.45">
      <c r="D2019" s="32"/>
    </row>
    <row r="2020" spans="4:4" ht="13.15" x14ac:dyDescent="0.45">
      <c r="D2020" s="32"/>
    </row>
    <row r="2021" spans="4:4" ht="13.15" x14ac:dyDescent="0.45">
      <c r="D2021" s="32"/>
    </row>
    <row r="2022" spans="4:4" ht="13.15" x14ac:dyDescent="0.45">
      <c r="D2022" s="32"/>
    </row>
    <row r="2023" spans="4:4" ht="13.15" x14ac:dyDescent="0.45">
      <c r="D2023" s="32"/>
    </row>
    <row r="2024" spans="4:4" ht="13.15" x14ac:dyDescent="0.45">
      <c r="D2024" s="32"/>
    </row>
    <row r="2025" spans="4:4" ht="13.15" x14ac:dyDescent="0.45">
      <c r="D2025" s="32"/>
    </row>
    <row r="2026" spans="4:4" ht="13.15" x14ac:dyDescent="0.45">
      <c r="D2026" s="32"/>
    </row>
    <row r="2027" spans="4:4" ht="13.15" x14ac:dyDescent="0.45">
      <c r="D2027" s="32"/>
    </row>
    <row r="2028" spans="4:4" ht="13.15" x14ac:dyDescent="0.45">
      <c r="D2028" s="32"/>
    </row>
    <row r="2029" spans="4:4" ht="13.15" x14ac:dyDescent="0.45">
      <c r="D2029" s="32"/>
    </row>
    <row r="2030" spans="4:4" ht="13.15" x14ac:dyDescent="0.45">
      <c r="D2030" s="32"/>
    </row>
    <row r="2031" spans="4:4" ht="13.15" x14ac:dyDescent="0.45">
      <c r="D2031" s="32"/>
    </row>
    <row r="2032" spans="4:4" ht="13.15" x14ac:dyDescent="0.45">
      <c r="D2032" s="32"/>
    </row>
    <row r="2033" spans="4:4" ht="13.15" x14ac:dyDescent="0.45">
      <c r="D2033" s="32"/>
    </row>
    <row r="2034" spans="4:4" ht="13.15" x14ac:dyDescent="0.45">
      <c r="D2034" s="32"/>
    </row>
    <row r="2035" spans="4:4" ht="13.15" x14ac:dyDescent="0.45">
      <c r="D2035" s="32"/>
    </row>
    <row r="2036" spans="4:4" ht="13.15" x14ac:dyDescent="0.45">
      <c r="D2036" s="32"/>
    </row>
    <row r="2037" spans="4:4" ht="13.15" x14ac:dyDescent="0.45">
      <c r="D2037" s="32"/>
    </row>
    <row r="2038" spans="4:4" ht="13.15" x14ac:dyDescent="0.45">
      <c r="D2038" s="32"/>
    </row>
    <row r="2039" spans="4:4" ht="13.15" x14ac:dyDescent="0.45">
      <c r="D2039" s="32"/>
    </row>
    <row r="2040" spans="4:4" ht="13.15" x14ac:dyDescent="0.45">
      <c r="D2040" s="32"/>
    </row>
    <row r="2041" spans="4:4" ht="13.15" x14ac:dyDescent="0.45">
      <c r="D2041" s="32"/>
    </row>
    <row r="2042" spans="4:4" ht="13.15" x14ac:dyDescent="0.45">
      <c r="D2042" s="32"/>
    </row>
    <row r="2043" spans="4:4" ht="13.15" x14ac:dyDescent="0.45">
      <c r="D2043" s="32"/>
    </row>
    <row r="2044" spans="4:4" ht="13.15" x14ac:dyDescent="0.45">
      <c r="D2044" s="32"/>
    </row>
    <row r="2045" spans="4:4" ht="13.15" x14ac:dyDescent="0.45">
      <c r="D2045" s="32"/>
    </row>
    <row r="2046" spans="4:4" ht="13.15" x14ac:dyDescent="0.45">
      <c r="D2046" s="32"/>
    </row>
    <row r="2047" spans="4:4" ht="13.15" x14ac:dyDescent="0.45">
      <c r="D2047" s="32"/>
    </row>
    <row r="2048" spans="4:4" ht="13.15" x14ac:dyDescent="0.45">
      <c r="D2048" s="32"/>
    </row>
    <row r="2049" spans="4:4" ht="13.15" x14ac:dyDescent="0.45">
      <c r="D2049" s="32"/>
    </row>
    <row r="2050" spans="4:4" ht="13.15" x14ac:dyDescent="0.45">
      <c r="D2050" s="32"/>
    </row>
    <row r="2051" spans="4:4" ht="13.15" x14ac:dyDescent="0.45">
      <c r="D2051" s="32"/>
    </row>
    <row r="2052" spans="4:4" ht="13.15" x14ac:dyDescent="0.45">
      <c r="D2052" s="32"/>
    </row>
    <row r="2053" spans="4:4" ht="13.15" x14ac:dyDescent="0.45">
      <c r="D2053" s="32"/>
    </row>
    <row r="2054" spans="4:4" ht="13.15" x14ac:dyDescent="0.45">
      <c r="D2054" s="32"/>
    </row>
    <row r="2055" spans="4:4" ht="13.15" x14ac:dyDescent="0.45">
      <c r="D2055" s="32"/>
    </row>
    <row r="2056" spans="4:4" ht="13.15" x14ac:dyDescent="0.45">
      <c r="D2056" s="32"/>
    </row>
    <row r="2057" spans="4:4" ht="13.15" x14ac:dyDescent="0.45">
      <c r="D2057" s="32"/>
    </row>
    <row r="2058" spans="4:4" ht="13.15" x14ac:dyDescent="0.45">
      <c r="D2058" s="32"/>
    </row>
    <row r="2059" spans="4:4" ht="13.15" x14ac:dyDescent="0.45">
      <c r="D2059" s="32"/>
    </row>
    <row r="2060" spans="4:4" ht="13.15" x14ac:dyDescent="0.45">
      <c r="D2060" s="32"/>
    </row>
    <row r="2061" spans="4:4" ht="13.15" x14ac:dyDescent="0.45">
      <c r="D2061" s="32"/>
    </row>
    <row r="2062" spans="4:4" ht="13.15" x14ac:dyDescent="0.45">
      <c r="D2062" s="32"/>
    </row>
    <row r="2063" spans="4:4" ht="13.15" x14ac:dyDescent="0.45">
      <c r="D2063" s="32"/>
    </row>
    <row r="2064" spans="4:4" ht="13.15" x14ac:dyDescent="0.45">
      <c r="D2064" s="32"/>
    </row>
    <row r="2065" spans="4:4" ht="13.15" x14ac:dyDescent="0.45">
      <c r="D2065" s="32"/>
    </row>
    <row r="2066" spans="4:4" ht="13.15" x14ac:dyDescent="0.45">
      <c r="D2066" s="32"/>
    </row>
    <row r="2067" spans="4:4" ht="13.15" x14ac:dyDescent="0.45">
      <c r="D2067" s="32"/>
    </row>
    <row r="2068" spans="4:4" ht="13.15" x14ac:dyDescent="0.45">
      <c r="D2068" s="32"/>
    </row>
    <row r="2069" spans="4:4" ht="13.15" x14ac:dyDescent="0.45">
      <c r="D2069" s="32"/>
    </row>
    <row r="2070" spans="4:4" ht="13.15" x14ac:dyDescent="0.45">
      <c r="D2070" s="32"/>
    </row>
    <row r="2071" spans="4:4" ht="13.15" x14ac:dyDescent="0.45">
      <c r="D2071" s="32"/>
    </row>
    <row r="2072" spans="4:4" ht="13.15" x14ac:dyDescent="0.45">
      <c r="D2072" s="32"/>
    </row>
    <row r="2073" spans="4:4" ht="13.15" x14ac:dyDescent="0.45">
      <c r="D2073" s="32"/>
    </row>
    <row r="2074" spans="4:4" ht="13.15" x14ac:dyDescent="0.45">
      <c r="D2074" s="32"/>
    </row>
    <row r="2075" spans="4:4" ht="13.15" x14ac:dyDescent="0.45">
      <c r="D2075" s="32"/>
    </row>
    <row r="2076" spans="4:4" ht="13.15" x14ac:dyDescent="0.45">
      <c r="D2076" s="32"/>
    </row>
    <row r="2077" spans="4:4" ht="13.15" x14ac:dyDescent="0.45">
      <c r="D2077" s="32"/>
    </row>
    <row r="2078" spans="4:4" ht="13.15" x14ac:dyDescent="0.45">
      <c r="D2078" s="32"/>
    </row>
    <row r="2079" spans="4:4" ht="13.15" x14ac:dyDescent="0.45">
      <c r="D2079" s="32"/>
    </row>
    <row r="2080" spans="4:4" ht="13.15" x14ac:dyDescent="0.45">
      <c r="D2080" s="32"/>
    </row>
    <row r="2081" spans="4:4" ht="13.15" x14ac:dyDescent="0.45">
      <c r="D2081" s="32"/>
    </row>
    <row r="2082" spans="4:4" ht="13.15" x14ac:dyDescent="0.45">
      <c r="D2082" s="32"/>
    </row>
    <row r="2083" spans="4:4" ht="13.15" x14ac:dyDescent="0.45">
      <c r="D2083" s="32"/>
    </row>
    <row r="2084" spans="4:4" ht="13.15" x14ac:dyDescent="0.45">
      <c r="D2084" s="32"/>
    </row>
    <row r="2085" spans="4:4" ht="13.15" x14ac:dyDescent="0.45">
      <c r="D2085" s="32"/>
    </row>
    <row r="2086" spans="4:4" ht="13.15" x14ac:dyDescent="0.45">
      <c r="D2086" s="32"/>
    </row>
    <row r="2087" spans="4:4" ht="13.15" x14ac:dyDescent="0.45">
      <c r="D2087" s="32"/>
    </row>
    <row r="2088" spans="4:4" ht="13.15" x14ac:dyDescent="0.45">
      <c r="D2088" s="32"/>
    </row>
    <row r="2089" spans="4:4" ht="13.15" x14ac:dyDescent="0.45">
      <c r="D2089" s="32"/>
    </row>
    <row r="2090" spans="4:4" ht="13.15" x14ac:dyDescent="0.45">
      <c r="D2090" s="32"/>
    </row>
    <row r="2091" spans="4:4" ht="13.15" x14ac:dyDescent="0.45">
      <c r="D2091" s="32"/>
    </row>
    <row r="2092" spans="4:4" ht="13.15" x14ac:dyDescent="0.45">
      <c r="D2092" s="32"/>
    </row>
    <row r="2093" spans="4:4" ht="13.15" x14ac:dyDescent="0.45">
      <c r="D2093" s="32"/>
    </row>
    <row r="2094" spans="4:4" ht="13.15" x14ac:dyDescent="0.45">
      <c r="D2094" s="32"/>
    </row>
    <row r="2095" spans="4:4" ht="13.15" x14ac:dyDescent="0.45">
      <c r="D2095" s="32"/>
    </row>
    <row r="2096" spans="4:4" ht="13.15" x14ac:dyDescent="0.45">
      <c r="D2096" s="32"/>
    </row>
    <row r="2097" spans="4:4" ht="13.15" x14ac:dyDescent="0.45">
      <c r="D2097" s="32"/>
    </row>
    <row r="2098" spans="4:4" ht="13.15" x14ac:dyDescent="0.45">
      <c r="D2098" s="32"/>
    </row>
    <row r="2099" spans="4:4" ht="13.15" x14ac:dyDescent="0.45">
      <c r="D2099" s="32"/>
    </row>
    <row r="2100" spans="4:4" ht="13.15" x14ac:dyDescent="0.45">
      <c r="D2100" s="32"/>
    </row>
    <row r="2101" spans="4:4" ht="13.15" x14ac:dyDescent="0.45">
      <c r="D2101" s="32"/>
    </row>
    <row r="2102" spans="4:4" ht="13.15" x14ac:dyDescent="0.45">
      <c r="D2102" s="32"/>
    </row>
    <row r="2103" spans="4:4" ht="13.15" x14ac:dyDescent="0.45">
      <c r="D2103" s="32"/>
    </row>
    <row r="2104" spans="4:4" ht="13.15" x14ac:dyDescent="0.45">
      <c r="D2104" s="32"/>
    </row>
    <row r="2105" spans="4:4" ht="13.15" x14ac:dyDescent="0.45">
      <c r="D2105" s="32"/>
    </row>
    <row r="2106" spans="4:4" ht="13.15" x14ac:dyDescent="0.45">
      <c r="D2106" s="32"/>
    </row>
    <row r="2107" spans="4:4" ht="13.15" x14ac:dyDescent="0.45">
      <c r="D2107" s="32"/>
    </row>
    <row r="2108" spans="4:4" ht="13.15" x14ac:dyDescent="0.45">
      <c r="D2108" s="32"/>
    </row>
    <row r="2109" spans="4:4" ht="13.15" x14ac:dyDescent="0.45">
      <c r="D2109" s="32"/>
    </row>
    <row r="2110" spans="4:4" ht="13.15" x14ac:dyDescent="0.45">
      <c r="D2110" s="32"/>
    </row>
    <row r="2111" spans="4:4" ht="13.15" x14ac:dyDescent="0.45">
      <c r="D2111" s="32"/>
    </row>
    <row r="2112" spans="4:4" ht="13.15" x14ac:dyDescent="0.45">
      <c r="D2112" s="32"/>
    </row>
    <row r="2113" spans="4:4" ht="13.15" x14ac:dyDescent="0.45">
      <c r="D2113" s="32"/>
    </row>
    <row r="2114" spans="4:4" ht="13.15" x14ac:dyDescent="0.45">
      <c r="D2114" s="32"/>
    </row>
    <row r="2115" spans="4:4" ht="13.15" x14ac:dyDescent="0.45">
      <c r="D2115" s="32"/>
    </row>
    <row r="2116" spans="4:4" ht="13.15" x14ac:dyDescent="0.45">
      <c r="D2116" s="32"/>
    </row>
    <row r="2117" spans="4:4" ht="13.15" x14ac:dyDescent="0.45">
      <c r="D2117" s="32"/>
    </row>
    <row r="2118" spans="4:4" ht="13.15" x14ac:dyDescent="0.45">
      <c r="D2118" s="32"/>
    </row>
    <row r="2119" spans="4:4" ht="13.15" x14ac:dyDescent="0.45">
      <c r="D2119" s="32"/>
    </row>
    <row r="2120" spans="4:4" ht="13.15" x14ac:dyDescent="0.45">
      <c r="D2120" s="32"/>
    </row>
    <row r="2121" spans="4:4" ht="13.15" x14ac:dyDescent="0.45">
      <c r="D2121" s="32"/>
    </row>
    <row r="2122" spans="4:4" ht="13.15" x14ac:dyDescent="0.45">
      <c r="D2122" s="32"/>
    </row>
    <row r="2123" spans="4:4" ht="13.15" x14ac:dyDescent="0.45">
      <c r="D2123" s="32"/>
    </row>
    <row r="2124" spans="4:4" ht="13.15" x14ac:dyDescent="0.45">
      <c r="D2124" s="32"/>
    </row>
    <row r="2125" spans="4:4" ht="13.15" x14ac:dyDescent="0.45">
      <c r="D2125" s="32"/>
    </row>
    <row r="2126" spans="4:4" ht="13.15" x14ac:dyDescent="0.45">
      <c r="D2126" s="32"/>
    </row>
    <row r="2127" spans="4:4" ht="13.15" x14ac:dyDescent="0.45">
      <c r="D2127" s="32"/>
    </row>
    <row r="2128" spans="4:4" ht="13.15" x14ac:dyDescent="0.45">
      <c r="D2128" s="32"/>
    </row>
    <row r="2129" spans="4:4" ht="13.15" x14ac:dyDescent="0.45">
      <c r="D2129" s="32"/>
    </row>
    <row r="2130" spans="4:4" ht="13.15" x14ac:dyDescent="0.45">
      <c r="D2130" s="32"/>
    </row>
    <row r="2131" spans="4:4" ht="13.15" x14ac:dyDescent="0.45">
      <c r="D2131" s="32"/>
    </row>
    <row r="2132" spans="4:4" ht="13.15" x14ac:dyDescent="0.45">
      <c r="D2132" s="32"/>
    </row>
    <row r="2133" spans="4:4" ht="13.15" x14ac:dyDescent="0.45">
      <c r="D2133" s="32"/>
    </row>
    <row r="2134" spans="4:4" ht="13.15" x14ac:dyDescent="0.45">
      <c r="D2134" s="32"/>
    </row>
    <row r="2135" spans="4:4" ht="13.15" x14ac:dyDescent="0.45">
      <c r="D2135" s="32"/>
    </row>
    <row r="2136" spans="4:4" ht="13.15" x14ac:dyDescent="0.45">
      <c r="D2136" s="32"/>
    </row>
    <row r="2137" spans="4:4" ht="13.15" x14ac:dyDescent="0.45">
      <c r="D2137" s="32"/>
    </row>
    <row r="2138" spans="4:4" ht="13.15" x14ac:dyDescent="0.45">
      <c r="D2138" s="32"/>
    </row>
    <row r="2139" spans="4:4" ht="13.15" x14ac:dyDescent="0.45">
      <c r="D2139" s="32"/>
    </row>
    <row r="2140" spans="4:4" ht="13.15" x14ac:dyDescent="0.45">
      <c r="D2140" s="32"/>
    </row>
    <row r="2141" spans="4:4" ht="13.15" x14ac:dyDescent="0.45">
      <c r="D2141" s="32"/>
    </row>
    <row r="2142" spans="4:4" ht="13.15" x14ac:dyDescent="0.45">
      <c r="D2142" s="32"/>
    </row>
    <row r="2143" spans="4:4" ht="13.15" x14ac:dyDescent="0.45">
      <c r="D2143" s="32"/>
    </row>
    <row r="2144" spans="4:4" ht="13.15" x14ac:dyDescent="0.45">
      <c r="D2144" s="32"/>
    </row>
    <row r="2145" spans="4:4" ht="13.15" x14ac:dyDescent="0.45">
      <c r="D2145" s="32"/>
    </row>
    <row r="2146" spans="4:4" ht="13.15" x14ac:dyDescent="0.45">
      <c r="D2146" s="32"/>
    </row>
    <row r="2147" spans="4:4" ht="13.15" x14ac:dyDescent="0.45">
      <c r="D2147" s="32"/>
    </row>
    <row r="2148" spans="4:4" ht="13.15" x14ac:dyDescent="0.45">
      <c r="D2148" s="32"/>
    </row>
    <row r="2149" spans="4:4" ht="13.15" x14ac:dyDescent="0.45">
      <c r="D2149" s="32"/>
    </row>
    <row r="2150" spans="4:4" ht="13.15" x14ac:dyDescent="0.45">
      <c r="D2150" s="32"/>
    </row>
    <row r="2151" spans="4:4" ht="13.15" x14ac:dyDescent="0.45">
      <c r="D2151" s="32"/>
    </row>
    <row r="2152" spans="4:4" ht="13.15" x14ac:dyDescent="0.45">
      <c r="D2152" s="32"/>
    </row>
    <row r="2153" spans="4:4" ht="13.15" x14ac:dyDescent="0.45">
      <c r="D2153" s="32"/>
    </row>
    <row r="2154" spans="4:4" ht="13.15" x14ac:dyDescent="0.45">
      <c r="D2154" s="32"/>
    </row>
    <row r="2155" spans="4:4" ht="13.15" x14ac:dyDescent="0.45">
      <c r="D2155" s="32"/>
    </row>
    <row r="2156" spans="4:4" ht="13.15" x14ac:dyDescent="0.45">
      <c r="D2156" s="32"/>
    </row>
    <row r="2157" spans="4:4" ht="13.15" x14ac:dyDescent="0.45">
      <c r="D2157" s="32"/>
    </row>
    <row r="2158" spans="4:4" ht="13.15" x14ac:dyDescent="0.45">
      <c r="D2158" s="32"/>
    </row>
    <row r="2159" spans="4:4" ht="13.15" x14ac:dyDescent="0.45">
      <c r="D2159" s="32"/>
    </row>
    <row r="2160" spans="4:4" ht="13.15" x14ac:dyDescent="0.45">
      <c r="D2160" s="32"/>
    </row>
    <row r="2161" spans="4:4" ht="13.15" x14ac:dyDescent="0.45">
      <c r="D2161" s="32"/>
    </row>
    <row r="2162" spans="4:4" ht="13.15" x14ac:dyDescent="0.45">
      <c r="D2162" s="32"/>
    </row>
    <row r="2163" spans="4:4" ht="13.15" x14ac:dyDescent="0.45">
      <c r="D2163" s="32"/>
    </row>
    <row r="2164" spans="4:4" ht="13.15" x14ac:dyDescent="0.45">
      <c r="D2164" s="32"/>
    </row>
    <row r="2165" spans="4:4" ht="13.15" x14ac:dyDescent="0.45">
      <c r="D2165" s="32"/>
    </row>
    <row r="2166" spans="4:4" ht="13.15" x14ac:dyDescent="0.45">
      <c r="D2166" s="32"/>
    </row>
    <row r="2167" spans="4:4" ht="13.15" x14ac:dyDescent="0.45">
      <c r="D2167" s="32"/>
    </row>
    <row r="2168" spans="4:4" ht="13.15" x14ac:dyDescent="0.45">
      <c r="D2168" s="32"/>
    </row>
    <row r="2169" spans="4:4" ht="13.15" x14ac:dyDescent="0.45">
      <c r="D2169" s="32"/>
    </row>
    <row r="2170" spans="4:4" ht="13.15" x14ac:dyDescent="0.45">
      <c r="D2170" s="32"/>
    </row>
    <row r="2171" spans="4:4" ht="13.15" x14ac:dyDescent="0.45">
      <c r="D2171" s="32"/>
    </row>
    <row r="2172" spans="4:4" ht="13.15" x14ac:dyDescent="0.45">
      <c r="D2172" s="32"/>
    </row>
    <row r="2173" spans="4:4" ht="13.15" x14ac:dyDescent="0.45">
      <c r="D2173" s="32"/>
    </row>
    <row r="2174" spans="4:4" ht="13.15" x14ac:dyDescent="0.45">
      <c r="D2174" s="32"/>
    </row>
    <row r="2175" spans="4:4" ht="13.15" x14ac:dyDescent="0.45">
      <c r="D2175" s="32"/>
    </row>
    <row r="2176" spans="4:4" ht="13.15" x14ac:dyDescent="0.45">
      <c r="D2176" s="32"/>
    </row>
    <row r="2177" spans="4:4" ht="13.15" x14ac:dyDescent="0.45">
      <c r="D2177" s="32"/>
    </row>
    <row r="2178" spans="4:4" ht="13.15" x14ac:dyDescent="0.45">
      <c r="D2178" s="32"/>
    </row>
    <row r="2179" spans="4:4" ht="13.15" x14ac:dyDescent="0.45">
      <c r="D2179" s="32"/>
    </row>
    <row r="2180" spans="4:4" ht="13.15" x14ac:dyDescent="0.45">
      <c r="D2180" s="32"/>
    </row>
    <row r="2181" spans="4:4" ht="13.15" x14ac:dyDescent="0.45">
      <c r="D2181" s="32"/>
    </row>
    <row r="2182" spans="4:4" ht="13.15" x14ac:dyDescent="0.45">
      <c r="D2182" s="32"/>
    </row>
    <row r="2183" spans="4:4" ht="13.15" x14ac:dyDescent="0.45">
      <c r="D2183" s="32"/>
    </row>
    <row r="2184" spans="4:4" ht="13.15" x14ac:dyDescent="0.45">
      <c r="D2184" s="32"/>
    </row>
    <row r="2185" spans="4:4" ht="13.15" x14ac:dyDescent="0.45">
      <c r="D2185" s="32"/>
    </row>
    <row r="2186" spans="4:4" ht="13.15" x14ac:dyDescent="0.45">
      <c r="D2186" s="32"/>
    </row>
    <row r="2187" spans="4:4" ht="13.15" x14ac:dyDescent="0.45">
      <c r="D2187" s="32"/>
    </row>
    <row r="2188" spans="4:4" ht="13.15" x14ac:dyDescent="0.45">
      <c r="D2188" s="32"/>
    </row>
    <row r="2189" spans="4:4" ht="13.15" x14ac:dyDescent="0.45">
      <c r="D2189" s="32"/>
    </row>
    <row r="2190" spans="4:4" ht="13.15" x14ac:dyDescent="0.45">
      <c r="D2190" s="32"/>
    </row>
    <row r="2191" spans="4:4" ht="13.15" x14ac:dyDescent="0.45">
      <c r="D2191" s="32"/>
    </row>
    <row r="2192" spans="4:4" ht="13.15" x14ac:dyDescent="0.45">
      <c r="D2192" s="32"/>
    </row>
    <row r="2193" spans="4:4" ht="13.15" x14ac:dyDescent="0.45">
      <c r="D2193" s="32"/>
    </row>
    <row r="2194" spans="4:4" ht="13.15" x14ac:dyDescent="0.45">
      <c r="D2194" s="32"/>
    </row>
    <row r="2195" spans="4:4" ht="13.15" x14ac:dyDescent="0.45">
      <c r="D2195" s="32"/>
    </row>
    <row r="2196" spans="4:4" ht="13.15" x14ac:dyDescent="0.45">
      <c r="D2196" s="32"/>
    </row>
    <row r="2197" spans="4:4" ht="13.15" x14ac:dyDescent="0.45">
      <c r="D2197" s="32"/>
    </row>
    <row r="2198" spans="4:4" ht="13.15" x14ac:dyDescent="0.45">
      <c r="D2198" s="32"/>
    </row>
    <row r="2199" spans="4:4" ht="13.15" x14ac:dyDescent="0.45">
      <c r="D2199" s="32"/>
    </row>
    <row r="2200" spans="4:4" ht="13.15" x14ac:dyDescent="0.45">
      <c r="D2200" s="32"/>
    </row>
    <row r="2201" spans="4:4" ht="13.15" x14ac:dyDescent="0.45">
      <c r="D2201" s="32"/>
    </row>
    <row r="2202" spans="4:4" ht="13.15" x14ac:dyDescent="0.45">
      <c r="D2202" s="32"/>
    </row>
    <row r="2203" spans="4:4" ht="13.15" x14ac:dyDescent="0.45">
      <c r="D2203" s="32"/>
    </row>
    <row r="2204" spans="4:4" ht="13.15" x14ac:dyDescent="0.45">
      <c r="D2204" s="32"/>
    </row>
    <row r="2205" spans="4:4" ht="13.15" x14ac:dyDescent="0.45">
      <c r="D2205" s="32"/>
    </row>
    <row r="2206" spans="4:4" ht="13.15" x14ac:dyDescent="0.45">
      <c r="D2206" s="32"/>
    </row>
    <row r="2207" spans="4:4" ht="13.15" x14ac:dyDescent="0.45">
      <c r="D2207" s="32"/>
    </row>
    <row r="2208" spans="4:4" ht="13.15" x14ac:dyDescent="0.45">
      <c r="D2208" s="32"/>
    </row>
    <row r="2209" spans="4:4" ht="13.15" x14ac:dyDescent="0.45">
      <c r="D2209" s="32"/>
    </row>
    <row r="2210" spans="4:4" ht="13.15" x14ac:dyDescent="0.45">
      <c r="D2210" s="32"/>
    </row>
    <row r="2211" spans="4:4" ht="13.15" x14ac:dyDescent="0.45">
      <c r="D2211" s="32"/>
    </row>
    <row r="2212" spans="4:4" ht="13.15" x14ac:dyDescent="0.45">
      <c r="D2212" s="32"/>
    </row>
    <row r="2213" spans="4:4" ht="13.15" x14ac:dyDescent="0.45">
      <c r="D2213" s="32"/>
    </row>
    <row r="2214" spans="4:4" ht="13.15" x14ac:dyDescent="0.45">
      <c r="D2214" s="32"/>
    </row>
    <row r="2215" spans="4:4" ht="13.15" x14ac:dyDescent="0.45">
      <c r="D2215" s="32"/>
    </row>
    <row r="2216" spans="4:4" ht="13.15" x14ac:dyDescent="0.45">
      <c r="D2216" s="32"/>
    </row>
    <row r="2217" spans="4:4" ht="13.15" x14ac:dyDescent="0.45">
      <c r="D2217" s="32"/>
    </row>
    <row r="2218" spans="4:4" ht="13.15" x14ac:dyDescent="0.45">
      <c r="D2218" s="32"/>
    </row>
    <row r="2219" spans="4:4" ht="13.15" x14ac:dyDescent="0.45">
      <c r="D2219" s="32"/>
    </row>
    <row r="2220" spans="4:4" ht="13.15" x14ac:dyDescent="0.45">
      <c r="D2220" s="32"/>
    </row>
    <row r="2221" spans="4:4" ht="13.15" x14ac:dyDescent="0.45">
      <c r="D2221" s="32"/>
    </row>
    <row r="2222" spans="4:4" ht="13.15" x14ac:dyDescent="0.45">
      <c r="D2222" s="32"/>
    </row>
    <row r="2223" spans="4:4" ht="13.15" x14ac:dyDescent="0.45">
      <c r="D2223" s="32"/>
    </row>
    <row r="2224" spans="4:4" ht="13.15" x14ac:dyDescent="0.45">
      <c r="D2224" s="32"/>
    </row>
    <row r="2225" spans="4:4" ht="13.15" x14ac:dyDescent="0.45">
      <c r="D2225" s="32"/>
    </row>
    <row r="2226" spans="4:4" ht="13.15" x14ac:dyDescent="0.45">
      <c r="D2226" s="32"/>
    </row>
    <row r="2227" spans="4:4" ht="13.15" x14ac:dyDescent="0.45">
      <c r="D2227" s="32"/>
    </row>
    <row r="2228" spans="4:4" ht="13.15" x14ac:dyDescent="0.45">
      <c r="D2228" s="32"/>
    </row>
    <row r="2229" spans="4:4" ht="13.15" x14ac:dyDescent="0.45">
      <c r="D2229" s="32"/>
    </row>
    <row r="2230" spans="4:4" ht="13.15" x14ac:dyDescent="0.45">
      <c r="D2230" s="32"/>
    </row>
    <row r="2231" spans="4:4" ht="13.15" x14ac:dyDescent="0.45">
      <c r="D2231" s="32"/>
    </row>
    <row r="2232" spans="4:4" ht="13.15" x14ac:dyDescent="0.45">
      <c r="D2232" s="32"/>
    </row>
    <row r="2233" spans="4:4" ht="13.15" x14ac:dyDescent="0.45">
      <c r="D2233" s="32"/>
    </row>
    <row r="2234" spans="4:4" ht="13.15" x14ac:dyDescent="0.45">
      <c r="D2234" s="32"/>
    </row>
    <row r="2235" spans="4:4" ht="13.15" x14ac:dyDescent="0.45">
      <c r="D2235" s="32"/>
    </row>
    <row r="2236" spans="4:4" ht="13.15" x14ac:dyDescent="0.45">
      <c r="D2236" s="32"/>
    </row>
    <row r="2237" spans="4:4" ht="13.15" x14ac:dyDescent="0.45">
      <c r="D2237" s="32"/>
    </row>
    <row r="2238" spans="4:4" ht="13.15" x14ac:dyDescent="0.45">
      <c r="D2238" s="32"/>
    </row>
    <row r="2239" spans="4:4" ht="13.15" x14ac:dyDescent="0.45">
      <c r="D2239" s="32"/>
    </row>
    <row r="2240" spans="4:4" ht="13.15" x14ac:dyDescent="0.45">
      <c r="D2240" s="32"/>
    </row>
    <row r="2241" spans="4:4" ht="13.15" x14ac:dyDescent="0.45">
      <c r="D2241" s="32"/>
    </row>
    <row r="2242" spans="4:4" ht="13.15" x14ac:dyDescent="0.45">
      <c r="D2242" s="32"/>
    </row>
    <row r="2243" spans="4:4" ht="13.15" x14ac:dyDescent="0.45">
      <c r="D2243" s="32"/>
    </row>
    <row r="2244" spans="4:4" ht="13.15" x14ac:dyDescent="0.45">
      <c r="D2244" s="32"/>
    </row>
    <row r="2245" spans="4:4" ht="13.15" x14ac:dyDescent="0.45">
      <c r="D2245" s="32"/>
    </row>
    <row r="2246" spans="4:4" ht="13.15" x14ac:dyDescent="0.45">
      <c r="D2246" s="32"/>
    </row>
    <row r="2247" spans="4:4" ht="13.15" x14ac:dyDescent="0.45">
      <c r="D2247" s="32"/>
    </row>
    <row r="2248" spans="4:4" ht="13.15" x14ac:dyDescent="0.45">
      <c r="D2248" s="32"/>
    </row>
    <row r="2249" spans="4:4" ht="13.15" x14ac:dyDescent="0.45">
      <c r="D2249" s="32"/>
    </row>
    <row r="2250" spans="4:4" ht="13.15" x14ac:dyDescent="0.45">
      <c r="D2250" s="32"/>
    </row>
    <row r="2251" spans="4:4" ht="13.15" x14ac:dyDescent="0.45">
      <c r="D2251" s="32"/>
    </row>
    <row r="2252" spans="4:4" ht="13.15" x14ac:dyDescent="0.45">
      <c r="D2252" s="32"/>
    </row>
    <row r="2253" spans="4:4" ht="13.15" x14ac:dyDescent="0.45">
      <c r="D2253" s="32"/>
    </row>
    <row r="2254" spans="4:4" ht="13.15" x14ac:dyDescent="0.45">
      <c r="D2254" s="32"/>
    </row>
    <row r="2255" spans="4:4" ht="13.15" x14ac:dyDescent="0.45">
      <c r="D2255" s="32"/>
    </row>
    <row r="2256" spans="4:4" ht="13.15" x14ac:dyDescent="0.45">
      <c r="D2256" s="32"/>
    </row>
    <row r="2257" spans="4:4" ht="13.15" x14ac:dyDescent="0.45">
      <c r="D2257" s="32"/>
    </row>
    <row r="2258" spans="4:4" ht="13.15" x14ac:dyDescent="0.45">
      <c r="D2258" s="32"/>
    </row>
    <row r="2259" spans="4:4" ht="13.15" x14ac:dyDescent="0.45">
      <c r="D2259" s="32"/>
    </row>
    <row r="2260" spans="4:4" ht="13.15" x14ac:dyDescent="0.45">
      <c r="D2260" s="32"/>
    </row>
    <row r="2261" spans="4:4" ht="13.15" x14ac:dyDescent="0.45">
      <c r="D2261" s="32"/>
    </row>
    <row r="2262" spans="4:4" ht="13.15" x14ac:dyDescent="0.45">
      <c r="D2262" s="32"/>
    </row>
    <row r="2263" spans="4:4" ht="13.15" x14ac:dyDescent="0.45">
      <c r="D2263" s="32"/>
    </row>
    <row r="2264" spans="4:4" ht="13.15" x14ac:dyDescent="0.45">
      <c r="D2264" s="32"/>
    </row>
    <row r="2265" spans="4:4" ht="13.15" x14ac:dyDescent="0.45">
      <c r="D2265" s="32"/>
    </row>
    <row r="2266" spans="4:4" ht="13.15" x14ac:dyDescent="0.45">
      <c r="D2266" s="32"/>
    </row>
    <row r="2267" spans="4:4" ht="13.15" x14ac:dyDescent="0.45">
      <c r="D2267" s="32"/>
    </row>
    <row r="2268" spans="4:4" ht="13.15" x14ac:dyDescent="0.45">
      <c r="D2268" s="32"/>
    </row>
    <row r="2269" spans="4:4" ht="13.15" x14ac:dyDescent="0.45">
      <c r="D2269" s="32"/>
    </row>
    <row r="2270" spans="4:4" ht="13.15" x14ac:dyDescent="0.45">
      <c r="D2270" s="32"/>
    </row>
    <row r="2271" spans="4:4" ht="13.15" x14ac:dyDescent="0.45">
      <c r="D2271" s="32"/>
    </row>
    <row r="2272" spans="4:4" ht="13.15" x14ac:dyDescent="0.45">
      <c r="D2272" s="32"/>
    </row>
    <row r="2273" spans="4:4" ht="13.15" x14ac:dyDescent="0.45">
      <c r="D2273" s="32"/>
    </row>
    <row r="2274" spans="4:4" ht="13.15" x14ac:dyDescent="0.45">
      <c r="D2274" s="32"/>
    </row>
    <row r="2275" spans="4:4" ht="13.15" x14ac:dyDescent="0.45">
      <c r="D2275" s="32"/>
    </row>
    <row r="2276" spans="4:4" ht="13.15" x14ac:dyDescent="0.45">
      <c r="D2276" s="32"/>
    </row>
    <row r="2277" spans="4:4" ht="13.15" x14ac:dyDescent="0.45">
      <c r="D2277" s="32"/>
    </row>
    <row r="2278" spans="4:4" ht="13.15" x14ac:dyDescent="0.45">
      <c r="D2278" s="32"/>
    </row>
    <row r="2279" spans="4:4" ht="13.15" x14ac:dyDescent="0.45">
      <c r="D2279" s="32"/>
    </row>
    <row r="2280" spans="4:4" ht="13.15" x14ac:dyDescent="0.45">
      <c r="D2280" s="32"/>
    </row>
    <row r="2281" spans="4:4" ht="13.15" x14ac:dyDescent="0.45">
      <c r="D2281" s="32"/>
    </row>
    <row r="2282" spans="4:4" ht="13.15" x14ac:dyDescent="0.45">
      <c r="D2282" s="32"/>
    </row>
    <row r="2283" spans="4:4" ht="13.15" x14ac:dyDescent="0.45">
      <c r="D2283" s="32"/>
    </row>
    <row r="2284" spans="4:4" ht="13.15" x14ac:dyDescent="0.45">
      <c r="D2284" s="32"/>
    </row>
    <row r="2285" spans="4:4" ht="13.15" x14ac:dyDescent="0.45">
      <c r="D2285" s="32"/>
    </row>
    <row r="2286" spans="4:4" ht="13.15" x14ac:dyDescent="0.45">
      <c r="D2286" s="32"/>
    </row>
    <row r="2287" spans="4:4" ht="13.15" x14ac:dyDescent="0.45">
      <c r="D2287" s="32"/>
    </row>
    <row r="2288" spans="4:4" ht="13.15" x14ac:dyDescent="0.45">
      <c r="D2288" s="32"/>
    </row>
    <row r="2289" spans="4:4" ht="13.15" x14ac:dyDescent="0.45">
      <c r="D2289" s="32"/>
    </row>
    <row r="2290" spans="4:4" ht="13.15" x14ac:dyDescent="0.45">
      <c r="D2290" s="32"/>
    </row>
    <row r="2291" spans="4:4" ht="13.15" x14ac:dyDescent="0.45">
      <c r="D2291" s="32"/>
    </row>
    <row r="2292" spans="4:4" ht="13.15" x14ac:dyDescent="0.45">
      <c r="D2292" s="32"/>
    </row>
    <row r="2293" spans="4:4" ht="13.15" x14ac:dyDescent="0.45">
      <c r="D2293" s="32"/>
    </row>
    <row r="2294" spans="4:4" ht="13.15" x14ac:dyDescent="0.45">
      <c r="D2294" s="32"/>
    </row>
    <row r="2295" spans="4:4" ht="13.15" x14ac:dyDescent="0.45">
      <c r="D2295" s="32"/>
    </row>
    <row r="2296" spans="4:4" ht="13.15" x14ac:dyDescent="0.45">
      <c r="D2296" s="32"/>
    </row>
    <row r="2297" spans="4:4" ht="13.15" x14ac:dyDescent="0.45">
      <c r="D2297" s="32"/>
    </row>
    <row r="2298" spans="4:4" ht="13.15" x14ac:dyDescent="0.45">
      <c r="D2298" s="32"/>
    </row>
    <row r="2299" spans="4:4" ht="13.15" x14ac:dyDescent="0.45">
      <c r="D2299" s="32"/>
    </row>
    <row r="2300" spans="4:4" ht="13.15" x14ac:dyDescent="0.45">
      <c r="D2300" s="32"/>
    </row>
    <row r="2301" spans="4:4" ht="13.15" x14ac:dyDescent="0.45">
      <c r="D2301" s="32"/>
    </row>
    <row r="2302" spans="4:4" ht="13.15" x14ac:dyDescent="0.45">
      <c r="D2302" s="32"/>
    </row>
    <row r="2303" spans="4:4" ht="13.15" x14ac:dyDescent="0.45">
      <c r="D2303" s="32"/>
    </row>
    <row r="2304" spans="4:4" ht="13.15" x14ac:dyDescent="0.45">
      <c r="D2304" s="32"/>
    </row>
    <row r="2305" spans="4:4" ht="13.15" x14ac:dyDescent="0.45">
      <c r="D2305" s="32"/>
    </row>
    <row r="2306" spans="4:4" ht="13.15" x14ac:dyDescent="0.45">
      <c r="D2306" s="32"/>
    </row>
    <row r="2307" spans="4:4" ht="13.15" x14ac:dyDescent="0.45">
      <c r="D2307" s="32"/>
    </row>
    <row r="2308" spans="4:4" ht="13.15" x14ac:dyDescent="0.45">
      <c r="D2308" s="32"/>
    </row>
    <row r="2309" spans="4:4" ht="13.15" x14ac:dyDescent="0.45">
      <c r="D2309" s="32"/>
    </row>
    <row r="2310" spans="4:4" ht="13.15" x14ac:dyDescent="0.45">
      <c r="D2310" s="32"/>
    </row>
    <row r="2311" spans="4:4" ht="13.15" x14ac:dyDescent="0.45">
      <c r="D2311" s="32"/>
    </row>
    <row r="2312" spans="4:4" ht="13.15" x14ac:dyDescent="0.45">
      <c r="D2312" s="32"/>
    </row>
    <row r="2313" spans="4:4" ht="13.15" x14ac:dyDescent="0.45">
      <c r="D2313" s="32"/>
    </row>
    <row r="2314" spans="4:4" ht="13.15" x14ac:dyDescent="0.45">
      <c r="D2314" s="32"/>
    </row>
    <row r="2315" spans="4:4" ht="13.15" x14ac:dyDescent="0.45">
      <c r="D2315" s="32"/>
    </row>
    <row r="2316" spans="4:4" ht="13.15" x14ac:dyDescent="0.45">
      <c r="D2316" s="32"/>
    </row>
    <row r="2317" spans="4:4" ht="13.15" x14ac:dyDescent="0.45">
      <c r="D2317" s="32"/>
    </row>
    <row r="2318" spans="4:4" ht="13.15" x14ac:dyDescent="0.45">
      <c r="D2318" s="32"/>
    </row>
    <row r="2319" spans="4:4" ht="13.15" x14ac:dyDescent="0.45">
      <c r="D2319" s="32"/>
    </row>
    <row r="2320" spans="4:4" ht="13.15" x14ac:dyDescent="0.45">
      <c r="D2320" s="32"/>
    </row>
    <row r="2321" spans="4:4" ht="13.15" x14ac:dyDescent="0.45">
      <c r="D2321" s="32"/>
    </row>
    <row r="2322" spans="4:4" ht="13.15" x14ac:dyDescent="0.45">
      <c r="D2322" s="32"/>
    </row>
    <row r="2323" spans="4:4" ht="13.15" x14ac:dyDescent="0.45">
      <c r="D2323" s="32"/>
    </row>
    <row r="2324" spans="4:4" ht="13.15" x14ac:dyDescent="0.45">
      <c r="D2324" s="32"/>
    </row>
    <row r="2325" spans="4:4" ht="13.15" x14ac:dyDescent="0.45">
      <c r="D2325" s="32"/>
    </row>
    <row r="2326" spans="4:4" ht="13.15" x14ac:dyDescent="0.45">
      <c r="D2326" s="32"/>
    </row>
    <row r="2327" spans="4:4" ht="13.15" x14ac:dyDescent="0.45">
      <c r="D2327" s="32"/>
    </row>
    <row r="2328" spans="4:4" ht="13.15" x14ac:dyDescent="0.45">
      <c r="D2328" s="32"/>
    </row>
    <row r="2329" spans="4:4" ht="13.15" x14ac:dyDescent="0.45">
      <c r="D2329" s="32"/>
    </row>
    <row r="2330" spans="4:4" ht="13.15" x14ac:dyDescent="0.45">
      <c r="D2330" s="32"/>
    </row>
    <row r="2331" spans="4:4" ht="13.15" x14ac:dyDescent="0.45">
      <c r="D2331" s="32"/>
    </row>
    <row r="2332" spans="4:4" ht="13.15" x14ac:dyDescent="0.45">
      <c r="D2332" s="32"/>
    </row>
    <row r="2333" spans="4:4" ht="13.15" x14ac:dyDescent="0.45">
      <c r="D2333" s="32"/>
    </row>
    <row r="2334" spans="4:4" ht="13.15" x14ac:dyDescent="0.45">
      <c r="D2334" s="32"/>
    </row>
    <row r="2335" spans="4:4" ht="13.15" x14ac:dyDescent="0.45">
      <c r="D2335" s="32"/>
    </row>
    <row r="2336" spans="4:4" ht="13.15" x14ac:dyDescent="0.45">
      <c r="D2336" s="32"/>
    </row>
    <row r="2337" spans="4:4" ht="13.15" x14ac:dyDescent="0.45">
      <c r="D2337" s="32"/>
    </row>
    <row r="2338" spans="4:4" ht="13.15" x14ac:dyDescent="0.45">
      <c r="D2338" s="32"/>
    </row>
    <row r="2339" spans="4:4" ht="13.15" x14ac:dyDescent="0.45">
      <c r="D2339" s="32"/>
    </row>
    <row r="2340" spans="4:4" ht="13.15" x14ac:dyDescent="0.45">
      <c r="D2340" s="32"/>
    </row>
    <row r="2341" spans="4:4" ht="13.15" x14ac:dyDescent="0.45">
      <c r="D2341" s="32"/>
    </row>
    <row r="2342" spans="4:4" ht="13.15" x14ac:dyDescent="0.45">
      <c r="D2342" s="32"/>
    </row>
    <row r="2343" spans="4:4" ht="13.15" x14ac:dyDescent="0.45">
      <c r="D2343" s="32"/>
    </row>
    <row r="2344" spans="4:4" ht="13.15" x14ac:dyDescent="0.45">
      <c r="D2344" s="32"/>
    </row>
    <row r="2345" spans="4:4" ht="13.15" x14ac:dyDescent="0.45">
      <c r="D2345" s="32"/>
    </row>
    <row r="2346" spans="4:4" ht="13.15" x14ac:dyDescent="0.45">
      <c r="D2346" s="32"/>
    </row>
    <row r="2347" spans="4:4" ht="13.15" x14ac:dyDescent="0.45">
      <c r="D2347" s="32"/>
    </row>
    <row r="2348" spans="4:4" ht="13.15" x14ac:dyDescent="0.45">
      <c r="D2348" s="32"/>
    </row>
    <row r="2349" spans="4:4" ht="13.15" x14ac:dyDescent="0.45">
      <c r="D2349" s="32"/>
    </row>
    <row r="2350" spans="4:4" ht="13.15" x14ac:dyDescent="0.45">
      <c r="D2350" s="32"/>
    </row>
    <row r="2351" spans="4:4" ht="13.15" x14ac:dyDescent="0.45">
      <c r="D2351" s="32"/>
    </row>
    <row r="2352" spans="4:4" ht="13.15" x14ac:dyDescent="0.45">
      <c r="D2352" s="32"/>
    </row>
    <row r="2353" spans="4:4" ht="13.15" x14ac:dyDescent="0.45">
      <c r="D2353" s="32"/>
    </row>
    <row r="2354" spans="4:4" ht="13.15" x14ac:dyDescent="0.45">
      <c r="D2354" s="32"/>
    </row>
    <row r="2355" spans="4:4" ht="13.15" x14ac:dyDescent="0.45">
      <c r="D2355" s="32"/>
    </row>
    <row r="2356" spans="4:4" ht="13.15" x14ac:dyDescent="0.45">
      <c r="D2356" s="32"/>
    </row>
    <row r="2357" spans="4:4" ht="13.15" x14ac:dyDescent="0.45">
      <c r="D2357" s="32"/>
    </row>
    <row r="2358" spans="4:4" ht="13.15" x14ac:dyDescent="0.45">
      <c r="D2358" s="32"/>
    </row>
    <row r="2359" spans="4:4" ht="13.15" x14ac:dyDescent="0.45">
      <c r="D2359" s="32"/>
    </row>
    <row r="2360" spans="4:4" ht="13.15" x14ac:dyDescent="0.45">
      <c r="D2360" s="32"/>
    </row>
    <row r="2361" spans="4:4" ht="13.15" x14ac:dyDescent="0.45">
      <c r="D2361" s="32"/>
    </row>
    <row r="2362" spans="4:4" ht="13.15" x14ac:dyDescent="0.45">
      <c r="D2362" s="32"/>
    </row>
    <row r="2363" spans="4:4" ht="13.15" x14ac:dyDescent="0.45">
      <c r="D2363" s="32"/>
    </row>
    <row r="2364" spans="4:4" ht="13.15" x14ac:dyDescent="0.45">
      <c r="D2364" s="32"/>
    </row>
    <row r="2365" spans="4:4" ht="13.15" x14ac:dyDescent="0.45">
      <c r="D2365" s="32"/>
    </row>
    <row r="2366" spans="4:4" ht="13.15" x14ac:dyDescent="0.45">
      <c r="D2366" s="32"/>
    </row>
    <row r="2367" spans="4:4" ht="13.15" x14ac:dyDescent="0.45">
      <c r="D2367" s="32"/>
    </row>
    <row r="2368" spans="4:4" ht="13.15" x14ac:dyDescent="0.45">
      <c r="D2368" s="32"/>
    </row>
    <row r="2369" spans="4:4" ht="13.15" x14ac:dyDescent="0.45">
      <c r="D2369" s="32"/>
    </row>
    <row r="2370" spans="4:4" ht="13.15" x14ac:dyDescent="0.45">
      <c r="D2370" s="32"/>
    </row>
    <row r="2371" spans="4:4" ht="13.15" x14ac:dyDescent="0.45">
      <c r="D2371" s="32"/>
    </row>
    <row r="2372" spans="4:4" ht="13.15" x14ac:dyDescent="0.45">
      <c r="D2372" s="32"/>
    </row>
    <row r="2373" spans="4:4" ht="13.15" x14ac:dyDescent="0.45">
      <c r="D2373" s="32"/>
    </row>
    <row r="2374" spans="4:4" ht="13.15" x14ac:dyDescent="0.45">
      <c r="D2374" s="32"/>
    </row>
    <row r="2375" spans="4:4" ht="13.15" x14ac:dyDescent="0.45">
      <c r="D2375" s="32"/>
    </row>
    <row r="2376" spans="4:4" ht="13.15" x14ac:dyDescent="0.45">
      <c r="D2376" s="32"/>
    </row>
    <row r="2377" spans="4:4" ht="13.15" x14ac:dyDescent="0.45">
      <c r="D2377" s="32"/>
    </row>
    <row r="2378" spans="4:4" ht="13.15" x14ac:dyDescent="0.45">
      <c r="D2378" s="32"/>
    </row>
    <row r="2379" spans="4:4" ht="13.15" x14ac:dyDescent="0.45">
      <c r="D2379" s="32"/>
    </row>
    <row r="2380" spans="4:4" ht="13.15" x14ac:dyDescent="0.45">
      <c r="D2380" s="32"/>
    </row>
    <row r="2381" spans="4:4" ht="13.15" x14ac:dyDescent="0.45">
      <c r="D2381" s="32"/>
    </row>
    <row r="2382" spans="4:4" ht="13.15" x14ac:dyDescent="0.45">
      <c r="D2382" s="32"/>
    </row>
    <row r="2383" spans="4:4" ht="13.15" x14ac:dyDescent="0.45">
      <c r="D2383" s="32"/>
    </row>
    <row r="2384" spans="4:4" ht="13.15" x14ac:dyDescent="0.45">
      <c r="D2384" s="32"/>
    </row>
    <row r="2385" spans="4:4" ht="13.15" x14ac:dyDescent="0.45">
      <c r="D2385" s="32"/>
    </row>
    <row r="2386" spans="4:4" ht="13.15" x14ac:dyDescent="0.45">
      <c r="D2386" s="32"/>
    </row>
    <row r="2387" spans="4:4" ht="13.15" x14ac:dyDescent="0.45">
      <c r="D2387" s="32"/>
    </row>
    <row r="2388" spans="4:4" ht="13.15" x14ac:dyDescent="0.45">
      <c r="D2388" s="32"/>
    </row>
    <row r="2389" spans="4:4" ht="13.15" x14ac:dyDescent="0.45">
      <c r="D2389" s="32"/>
    </row>
    <row r="2390" spans="4:4" ht="13.15" x14ac:dyDescent="0.45">
      <c r="D2390" s="32"/>
    </row>
    <row r="2391" spans="4:4" ht="13.15" x14ac:dyDescent="0.45">
      <c r="D2391" s="32"/>
    </row>
    <row r="2392" spans="4:4" ht="13.15" x14ac:dyDescent="0.45">
      <c r="D2392" s="32"/>
    </row>
    <row r="2393" spans="4:4" ht="13.15" x14ac:dyDescent="0.45">
      <c r="D2393" s="32"/>
    </row>
    <row r="2394" spans="4:4" ht="13.15" x14ac:dyDescent="0.45">
      <c r="D2394" s="32"/>
    </row>
    <row r="2395" spans="4:4" ht="13.15" x14ac:dyDescent="0.45">
      <c r="D2395" s="32"/>
    </row>
    <row r="2396" spans="4:4" ht="13.15" x14ac:dyDescent="0.45">
      <c r="D2396" s="32"/>
    </row>
    <row r="2397" spans="4:4" ht="13.15" x14ac:dyDescent="0.45">
      <c r="D2397" s="32"/>
    </row>
    <row r="2398" spans="4:4" ht="13.15" x14ac:dyDescent="0.45">
      <c r="D2398" s="32"/>
    </row>
    <row r="2399" spans="4:4" ht="13.15" x14ac:dyDescent="0.45">
      <c r="D2399" s="32"/>
    </row>
    <row r="2400" spans="4:4" ht="13.15" x14ac:dyDescent="0.45">
      <c r="D2400" s="32"/>
    </row>
    <row r="2401" spans="4:4" ht="13.15" x14ac:dyDescent="0.45">
      <c r="D2401" s="32"/>
    </row>
    <row r="2402" spans="4:4" ht="13.15" x14ac:dyDescent="0.45">
      <c r="D2402" s="32"/>
    </row>
    <row r="2403" spans="4:4" ht="13.15" x14ac:dyDescent="0.45">
      <c r="D2403" s="32"/>
    </row>
    <row r="2404" spans="4:4" ht="13.15" x14ac:dyDescent="0.45">
      <c r="D2404" s="32"/>
    </row>
    <row r="2405" spans="4:4" ht="13.15" x14ac:dyDescent="0.45">
      <c r="D2405" s="32"/>
    </row>
    <row r="2406" spans="4:4" ht="13.15" x14ac:dyDescent="0.45">
      <c r="D2406" s="32"/>
    </row>
    <row r="2407" spans="4:4" ht="13.15" x14ac:dyDescent="0.45">
      <c r="D2407" s="32"/>
    </row>
    <row r="2408" spans="4:4" ht="13.15" x14ac:dyDescent="0.45">
      <c r="D2408" s="32"/>
    </row>
    <row r="2409" spans="4:4" ht="13.15" x14ac:dyDescent="0.45">
      <c r="D2409" s="32"/>
    </row>
    <row r="2410" spans="4:4" ht="13.15" x14ac:dyDescent="0.45">
      <c r="D2410" s="32"/>
    </row>
    <row r="2411" spans="4:4" ht="13.15" x14ac:dyDescent="0.45">
      <c r="D2411" s="32"/>
    </row>
    <row r="2412" spans="4:4" ht="13.15" x14ac:dyDescent="0.45">
      <c r="D2412" s="32"/>
    </row>
    <row r="2413" spans="4:4" ht="13.15" x14ac:dyDescent="0.45">
      <c r="D2413" s="32"/>
    </row>
    <row r="2414" spans="4:4" ht="13.15" x14ac:dyDescent="0.45">
      <c r="D2414" s="32"/>
    </row>
    <row r="2415" spans="4:4" ht="13.15" x14ac:dyDescent="0.45">
      <c r="D2415" s="32"/>
    </row>
    <row r="2416" spans="4:4" ht="13.15" x14ac:dyDescent="0.45">
      <c r="D2416" s="32"/>
    </row>
    <row r="2417" spans="4:4" ht="13.15" x14ac:dyDescent="0.45">
      <c r="D2417" s="32"/>
    </row>
    <row r="2418" spans="4:4" ht="13.15" x14ac:dyDescent="0.45">
      <c r="D2418" s="32"/>
    </row>
    <row r="2419" spans="4:4" ht="13.15" x14ac:dyDescent="0.45">
      <c r="D2419" s="32"/>
    </row>
    <row r="2420" spans="4:4" ht="13.15" x14ac:dyDescent="0.45">
      <c r="D2420" s="32"/>
    </row>
    <row r="2421" spans="4:4" ht="13.15" x14ac:dyDescent="0.45">
      <c r="D2421" s="32"/>
    </row>
    <row r="2422" spans="4:4" ht="13.15" x14ac:dyDescent="0.45">
      <c r="D2422" s="32"/>
    </row>
    <row r="2423" spans="4:4" ht="13.15" x14ac:dyDescent="0.45">
      <c r="D2423" s="32"/>
    </row>
    <row r="2424" spans="4:4" ht="13.15" x14ac:dyDescent="0.45">
      <c r="D2424" s="32"/>
    </row>
    <row r="2425" spans="4:4" ht="13.15" x14ac:dyDescent="0.45">
      <c r="D2425" s="32"/>
    </row>
    <row r="2426" spans="4:4" ht="13.15" x14ac:dyDescent="0.45">
      <c r="D2426" s="32"/>
    </row>
    <row r="2427" spans="4:4" ht="13.15" x14ac:dyDescent="0.45">
      <c r="D2427" s="32"/>
    </row>
    <row r="2428" spans="4:4" ht="13.15" x14ac:dyDescent="0.45">
      <c r="D2428" s="32"/>
    </row>
    <row r="2429" spans="4:4" ht="13.15" x14ac:dyDescent="0.45">
      <c r="D2429" s="32"/>
    </row>
    <row r="2430" spans="4:4" ht="13.15" x14ac:dyDescent="0.45">
      <c r="D2430" s="32"/>
    </row>
    <row r="2431" spans="4:4" ht="13.15" x14ac:dyDescent="0.45">
      <c r="D2431" s="32"/>
    </row>
    <row r="2432" spans="4:4" ht="13.15" x14ac:dyDescent="0.45">
      <c r="D2432" s="32"/>
    </row>
    <row r="2433" spans="4:4" ht="13.15" x14ac:dyDescent="0.45">
      <c r="D2433" s="32"/>
    </row>
    <row r="2434" spans="4:4" ht="13.15" x14ac:dyDescent="0.45">
      <c r="D2434" s="32"/>
    </row>
    <row r="2435" spans="4:4" ht="13.15" x14ac:dyDescent="0.45">
      <c r="D2435" s="32"/>
    </row>
    <row r="2436" spans="4:4" ht="13.15" x14ac:dyDescent="0.45">
      <c r="D2436" s="32"/>
    </row>
    <row r="2437" spans="4:4" ht="13.15" x14ac:dyDescent="0.45">
      <c r="D2437" s="32"/>
    </row>
    <row r="2438" spans="4:4" ht="13.15" x14ac:dyDescent="0.45">
      <c r="D2438" s="32"/>
    </row>
    <row r="2439" spans="4:4" ht="13.15" x14ac:dyDescent="0.45">
      <c r="D2439" s="32"/>
    </row>
    <row r="2440" spans="4:4" ht="13.15" x14ac:dyDescent="0.45">
      <c r="D2440" s="32"/>
    </row>
    <row r="2441" spans="4:4" ht="13.15" x14ac:dyDescent="0.45">
      <c r="D2441" s="32"/>
    </row>
    <row r="2442" spans="4:4" ht="13.15" x14ac:dyDescent="0.45">
      <c r="D2442" s="32"/>
    </row>
    <row r="2443" spans="4:4" ht="13.15" x14ac:dyDescent="0.45">
      <c r="D2443" s="32"/>
    </row>
    <row r="2444" spans="4:4" ht="13.15" x14ac:dyDescent="0.45">
      <c r="D2444" s="32"/>
    </row>
    <row r="2445" spans="4:4" ht="13.15" x14ac:dyDescent="0.45">
      <c r="D2445" s="32"/>
    </row>
    <row r="2446" spans="4:4" ht="13.15" x14ac:dyDescent="0.45">
      <c r="D2446" s="32"/>
    </row>
    <row r="2447" spans="4:4" ht="13.15" x14ac:dyDescent="0.45">
      <c r="D2447" s="32"/>
    </row>
    <row r="2448" spans="4:4" ht="13.15" x14ac:dyDescent="0.45">
      <c r="D2448" s="32"/>
    </row>
    <row r="2449" spans="4:4" ht="13.15" x14ac:dyDescent="0.45">
      <c r="D2449" s="32"/>
    </row>
    <row r="2450" spans="4:4" ht="13.15" x14ac:dyDescent="0.45">
      <c r="D2450" s="32"/>
    </row>
    <row r="2451" spans="4:4" ht="13.15" x14ac:dyDescent="0.45">
      <c r="D2451" s="32"/>
    </row>
    <row r="2452" spans="4:4" ht="13.15" x14ac:dyDescent="0.45">
      <c r="D2452" s="32"/>
    </row>
    <row r="2453" spans="4:4" ht="13.15" x14ac:dyDescent="0.45">
      <c r="D2453" s="32"/>
    </row>
    <row r="2454" spans="4:4" ht="13.15" x14ac:dyDescent="0.45">
      <c r="D2454" s="32"/>
    </row>
    <row r="2455" spans="4:4" ht="13.15" x14ac:dyDescent="0.45">
      <c r="D2455" s="32"/>
    </row>
    <row r="2456" spans="4:4" ht="13.15" x14ac:dyDescent="0.45">
      <c r="D2456" s="32"/>
    </row>
    <row r="2457" spans="4:4" ht="13.15" x14ac:dyDescent="0.45">
      <c r="D2457" s="32"/>
    </row>
    <row r="2458" spans="4:4" ht="13.15" x14ac:dyDescent="0.45">
      <c r="D2458" s="32"/>
    </row>
    <row r="2459" spans="4:4" ht="13.15" x14ac:dyDescent="0.45">
      <c r="D2459" s="32"/>
    </row>
    <row r="2460" spans="4:4" ht="13.15" x14ac:dyDescent="0.45">
      <c r="D2460" s="32"/>
    </row>
    <row r="2461" spans="4:4" ht="13.15" x14ac:dyDescent="0.45">
      <c r="D2461" s="32"/>
    </row>
    <row r="2462" spans="4:4" ht="13.15" x14ac:dyDescent="0.45">
      <c r="D2462" s="32"/>
    </row>
    <row r="2463" spans="4:4" ht="13.15" x14ac:dyDescent="0.45">
      <c r="D2463" s="32"/>
    </row>
    <row r="2464" spans="4:4" ht="13.15" x14ac:dyDescent="0.45">
      <c r="D2464" s="32"/>
    </row>
    <row r="2465" spans="4:4" ht="13.15" x14ac:dyDescent="0.45">
      <c r="D2465" s="32"/>
    </row>
    <row r="2466" spans="4:4" ht="13.15" x14ac:dyDescent="0.45">
      <c r="D2466" s="32"/>
    </row>
    <row r="2467" spans="4:4" ht="13.15" x14ac:dyDescent="0.45">
      <c r="D2467" s="32"/>
    </row>
    <row r="2468" spans="4:4" ht="13.15" x14ac:dyDescent="0.45">
      <c r="D2468" s="32"/>
    </row>
    <row r="2469" spans="4:4" ht="13.15" x14ac:dyDescent="0.45">
      <c r="D2469" s="32"/>
    </row>
    <row r="2470" spans="4:4" ht="13.15" x14ac:dyDescent="0.45">
      <c r="D2470" s="32"/>
    </row>
    <row r="2471" spans="4:4" ht="13.15" x14ac:dyDescent="0.45">
      <c r="D2471" s="32"/>
    </row>
    <row r="2472" spans="4:4" ht="13.15" x14ac:dyDescent="0.45">
      <c r="D2472" s="32"/>
    </row>
    <row r="2473" spans="4:4" ht="13.15" x14ac:dyDescent="0.45">
      <c r="D2473" s="32"/>
    </row>
    <row r="2474" spans="4:4" ht="13.15" x14ac:dyDescent="0.45">
      <c r="D2474" s="32"/>
    </row>
    <row r="2475" spans="4:4" ht="13.15" x14ac:dyDescent="0.45">
      <c r="D2475" s="32"/>
    </row>
    <row r="2476" spans="4:4" ht="13.15" x14ac:dyDescent="0.45">
      <c r="D2476" s="32"/>
    </row>
    <row r="2477" spans="4:4" ht="13.15" x14ac:dyDescent="0.45">
      <c r="D2477" s="32"/>
    </row>
    <row r="2478" spans="4:4" ht="13.15" x14ac:dyDescent="0.45">
      <c r="D2478" s="32"/>
    </row>
    <row r="2479" spans="4:4" ht="13.15" x14ac:dyDescent="0.45">
      <c r="D2479" s="32"/>
    </row>
    <row r="2480" spans="4:4" ht="13.15" x14ac:dyDescent="0.45">
      <c r="D2480" s="32"/>
    </row>
    <row r="2481" spans="4:4" ht="13.15" x14ac:dyDescent="0.45">
      <c r="D2481" s="32"/>
    </row>
    <row r="2482" spans="4:4" ht="13.15" x14ac:dyDescent="0.45">
      <c r="D2482" s="32"/>
    </row>
    <row r="2483" spans="4:4" ht="13.15" x14ac:dyDescent="0.45">
      <c r="D2483" s="32"/>
    </row>
    <row r="2484" spans="4:4" ht="13.15" x14ac:dyDescent="0.45">
      <c r="D2484" s="32"/>
    </row>
    <row r="2485" spans="4:4" ht="13.15" x14ac:dyDescent="0.45">
      <c r="D2485" s="32"/>
    </row>
    <row r="2486" spans="4:4" ht="13.15" x14ac:dyDescent="0.45">
      <c r="D2486" s="32"/>
    </row>
    <row r="2487" spans="4:4" ht="13.15" x14ac:dyDescent="0.45">
      <c r="D2487" s="32"/>
    </row>
    <row r="2488" spans="4:4" ht="13.15" x14ac:dyDescent="0.45">
      <c r="D2488" s="32"/>
    </row>
    <row r="2489" spans="4:4" ht="13.15" x14ac:dyDescent="0.45">
      <c r="D2489" s="32"/>
    </row>
    <row r="2490" spans="4:4" ht="13.15" x14ac:dyDescent="0.45">
      <c r="D2490" s="32"/>
    </row>
    <row r="2491" spans="4:4" ht="13.15" x14ac:dyDescent="0.45">
      <c r="D2491" s="32"/>
    </row>
    <row r="2492" spans="4:4" ht="13.15" x14ac:dyDescent="0.45">
      <c r="D2492" s="32"/>
    </row>
    <row r="2493" spans="4:4" ht="13.15" x14ac:dyDescent="0.45">
      <c r="D2493" s="32"/>
    </row>
    <row r="2494" spans="4:4" ht="13.15" x14ac:dyDescent="0.45">
      <c r="D2494" s="32"/>
    </row>
    <row r="2495" spans="4:4" ht="13.15" x14ac:dyDescent="0.45">
      <c r="D2495" s="32"/>
    </row>
    <row r="2496" spans="4:4" ht="13.15" x14ac:dyDescent="0.45">
      <c r="D2496" s="32"/>
    </row>
    <row r="2497" spans="4:4" ht="13.15" x14ac:dyDescent="0.45">
      <c r="D2497" s="32"/>
    </row>
    <row r="2498" spans="4:4" ht="13.15" x14ac:dyDescent="0.45">
      <c r="D2498" s="32"/>
    </row>
    <row r="2499" spans="4:4" ht="13.15" x14ac:dyDescent="0.45">
      <c r="D2499" s="32"/>
    </row>
    <row r="2500" spans="4:4" ht="13.15" x14ac:dyDescent="0.45">
      <c r="D2500" s="32"/>
    </row>
    <row r="2501" spans="4:4" ht="13.15" x14ac:dyDescent="0.45">
      <c r="D2501" s="32"/>
    </row>
    <row r="2502" spans="4:4" ht="13.15" x14ac:dyDescent="0.45">
      <c r="D2502" s="32"/>
    </row>
    <row r="2503" spans="4:4" ht="13.15" x14ac:dyDescent="0.45">
      <c r="D2503" s="32"/>
    </row>
    <row r="2504" spans="4:4" ht="13.15" x14ac:dyDescent="0.45">
      <c r="D2504" s="32"/>
    </row>
    <row r="2505" spans="4:4" ht="13.15" x14ac:dyDescent="0.45">
      <c r="D2505" s="32"/>
    </row>
    <row r="2506" spans="4:4" ht="13.15" x14ac:dyDescent="0.45">
      <c r="D2506" s="32"/>
    </row>
    <row r="2507" spans="4:4" ht="13.15" x14ac:dyDescent="0.45">
      <c r="D2507" s="32"/>
    </row>
    <row r="2508" spans="4:4" ht="13.15" x14ac:dyDescent="0.45">
      <c r="D2508" s="32"/>
    </row>
    <row r="2509" spans="4:4" ht="13.15" x14ac:dyDescent="0.45">
      <c r="D2509" s="32"/>
    </row>
    <row r="2510" spans="4:4" ht="13.15" x14ac:dyDescent="0.45">
      <c r="D2510" s="32"/>
    </row>
    <row r="2511" spans="4:4" ht="13.15" x14ac:dyDescent="0.45">
      <c r="D2511" s="32"/>
    </row>
    <row r="2512" spans="4:4" ht="13.15" x14ac:dyDescent="0.45">
      <c r="D2512" s="32"/>
    </row>
    <row r="2513" spans="4:4" ht="13.15" x14ac:dyDescent="0.45">
      <c r="D2513" s="32"/>
    </row>
    <row r="2514" spans="4:4" ht="13.15" x14ac:dyDescent="0.45">
      <c r="D2514" s="32"/>
    </row>
    <row r="2515" spans="4:4" ht="13.15" x14ac:dyDescent="0.45">
      <c r="D2515" s="32"/>
    </row>
    <row r="2516" spans="4:4" ht="13.15" x14ac:dyDescent="0.45">
      <c r="D2516" s="32"/>
    </row>
    <row r="2517" spans="4:4" ht="13.15" x14ac:dyDescent="0.45">
      <c r="D2517" s="32"/>
    </row>
    <row r="2518" spans="4:4" ht="13.15" x14ac:dyDescent="0.45">
      <c r="D2518" s="32"/>
    </row>
    <row r="2519" spans="4:4" ht="13.15" x14ac:dyDescent="0.45">
      <c r="D2519" s="32"/>
    </row>
    <row r="2520" spans="4:4" ht="13.15" x14ac:dyDescent="0.45">
      <c r="D2520" s="32"/>
    </row>
    <row r="2521" spans="4:4" ht="13.15" x14ac:dyDescent="0.45">
      <c r="D2521" s="32"/>
    </row>
    <row r="2522" spans="4:4" ht="13.15" x14ac:dyDescent="0.45">
      <c r="D2522" s="32"/>
    </row>
    <row r="2523" spans="4:4" ht="13.15" x14ac:dyDescent="0.45">
      <c r="D2523" s="32"/>
    </row>
    <row r="2524" spans="4:4" ht="13.15" x14ac:dyDescent="0.45">
      <c r="D2524" s="32"/>
    </row>
    <row r="2525" spans="4:4" ht="13.15" x14ac:dyDescent="0.45">
      <c r="D2525" s="32"/>
    </row>
    <row r="2526" spans="4:4" ht="13.15" x14ac:dyDescent="0.45">
      <c r="D2526" s="32"/>
    </row>
    <row r="2527" spans="4:4" ht="13.15" x14ac:dyDescent="0.45">
      <c r="D2527" s="32"/>
    </row>
    <row r="2528" spans="4:4" ht="13.15" x14ac:dyDescent="0.45">
      <c r="D2528" s="32"/>
    </row>
    <row r="2529" spans="4:4" ht="13.15" x14ac:dyDescent="0.45">
      <c r="D2529" s="32"/>
    </row>
    <row r="2530" spans="4:4" ht="13.15" x14ac:dyDescent="0.45">
      <c r="D2530" s="32"/>
    </row>
    <row r="2531" spans="4:4" ht="13.15" x14ac:dyDescent="0.45">
      <c r="D2531" s="32"/>
    </row>
    <row r="2532" spans="4:4" ht="13.15" x14ac:dyDescent="0.45">
      <c r="D2532" s="32"/>
    </row>
    <row r="2533" spans="4:4" ht="13.15" x14ac:dyDescent="0.45">
      <c r="D2533" s="32"/>
    </row>
    <row r="2534" spans="4:4" ht="13.15" x14ac:dyDescent="0.45">
      <c r="D2534" s="32"/>
    </row>
    <row r="2535" spans="4:4" ht="13.15" x14ac:dyDescent="0.45">
      <c r="D2535" s="32"/>
    </row>
    <row r="2536" spans="4:4" ht="13.15" x14ac:dyDescent="0.45">
      <c r="D2536" s="32"/>
    </row>
    <row r="2537" spans="4:4" ht="13.15" x14ac:dyDescent="0.45">
      <c r="D2537" s="32"/>
    </row>
    <row r="2538" spans="4:4" ht="13.15" x14ac:dyDescent="0.45">
      <c r="D2538" s="32"/>
    </row>
    <row r="2539" spans="4:4" ht="13.15" x14ac:dyDescent="0.45">
      <c r="D2539" s="32"/>
    </row>
    <row r="2540" spans="4:4" ht="13.15" x14ac:dyDescent="0.45">
      <c r="D2540" s="32"/>
    </row>
    <row r="2541" spans="4:4" ht="13.15" x14ac:dyDescent="0.45">
      <c r="D2541" s="32"/>
    </row>
    <row r="2542" spans="4:4" ht="13.15" x14ac:dyDescent="0.45">
      <c r="D2542" s="32"/>
    </row>
    <row r="2543" spans="4:4" ht="13.15" x14ac:dyDescent="0.45">
      <c r="D2543" s="32"/>
    </row>
    <row r="2544" spans="4:4" ht="13.15" x14ac:dyDescent="0.45">
      <c r="D2544" s="32"/>
    </row>
    <row r="2545" spans="4:4" ht="13.15" x14ac:dyDescent="0.45">
      <c r="D2545" s="32"/>
    </row>
    <row r="2546" spans="4:4" ht="13.15" x14ac:dyDescent="0.45">
      <c r="D2546" s="32"/>
    </row>
    <row r="2547" spans="4:4" ht="13.15" x14ac:dyDescent="0.45">
      <c r="D2547" s="32"/>
    </row>
    <row r="2548" spans="4:4" ht="13.15" x14ac:dyDescent="0.45">
      <c r="D2548" s="32"/>
    </row>
    <row r="2549" spans="4:4" ht="13.15" x14ac:dyDescent="0.45">
      <c r="D2549" s="32"/>
    </row>
    <row r="2550" spans="4:4" ht="13.15" x14ac:dyDescent="0.45">
      <c r="D2550" s="32"/>
    </row>
    <row r="2551" spans="4:4" ht="13.15" x14ac:dyDescent="0.45">
      <c r="D2551" s="32"/>
    </row>
    <row r="2552" spans="4:4" ht="13.15" x14ac:dyDescent="0.45">
      <c r="D2552" s="32"/>
    </row>
    <row r="2553" spans="4:4" ht="13.15" x14ac:dyDescent="0.45">
      <c r="D2553" s="32"/>
    </row>
    <row r="2554" spans="4:4" ht="13.15" x14ac:dyDescent="0.45">
      <c r="D2554" s="32"/>
    </row>
    <row r="2555" spans="4:4" ht="13.15" x14ac:dyDescent="0.45">
      <c r="D2555" s="32"/>
    </row>
    <row r="2556" spans="4:4" ht="13.15" x14ac:dyDescent="0.45">
      <c r="D2556" s="32"/>
    </row>
    <row r="2557" spans="4:4" ht="13.15" x14ac:dyDescent="0.45">
      <c r="D2557" s="32"/>
    </row>
    <row r="2558" spans="4:4" ht="13.15" x14ac:dyDescent="0.45">
      <c r="D2558" s="32"/>
    </row>
    <row r="2559" spans="4:4" ht="13.15" x14ac:dyDescent="0.45">
      <c r="D2559" s="32"/>
    </row>
    <row r="2560" spans="4:4" ht="13.15" x14ac:dyDescent="0.45">
      <c r="D2560" s="32"/>
    </row>
    <row r="2561" spans="4:4" ht="13.15" x14ac:dyDescent="0.45">
      <c r="D2561" s="32"/>
    </row>
    <row r="2562" spans="4:4" ht="13.15" x14ac:dyDescent="0.45">
      <c r="D2562" s="32"/>
    </row>
    <row r="2563" spans="4:4" ht="13.15" x14ac:dyDescent="0.45">
      <c r="D2563" s="32"/>
    </row>
    <row r="2564" spans="4:4" ht="13.15" x14ac:dyDescent="0.45">
      <c r="D2564" s="32"/>
    </row>
    <row r="2565" spans="4:4" ht="13.15" x14ac:dyDescent="0.45">
      <c r="D2565" s="32"/>
    </row>
    <row r="2566" spans="4:4" ht="13.15" x14ac:dyDescent="0.45">
      <c r="D2566" s="32"/>
    </row>
    <row r="2567" spans="4:4" ht="13.15" x14ac:dyDescent="0.45">
      <c r="D2567" s="32"/>
    </row>
    <row r="2568" spans="4:4" ht="13.15" x14ac:dyDescent="0.45">
      <c r="D2568" s="32"/>
    </row>
    <row r="2569" spans="4:4" ht="13.15" x14ac:dyDescent="0.45">
      <c r="D2569" s="32"/>
    </row>
    <row r="2570" spans="4:4" ht="13.15" x14ac:dyDescent="0.45">
      <c r="D2570" s="32"/>
    </row>
    <row r="2571" spans="4:4" ht="13.15" x14ac:dyDescent="0.45">
      <c r="D2571" s="32"/>
    </row>
    <row r="2572" spans="4:4" ht="13.15" x14ac:dyDescent="0.45">
      <c r="D2572" s="32"/>
    </row>
    <row r="2573" spans="4:4" ht="13.15" x14ac:dyDescent="0.45">
      <c r="D2573" s="32"/>
    </row>
    <row r="2574" spans="4:4" ht="13.15" x14ac:dyDescent="0.45">
      <c r="D2574" s="32"/>
    </row>
    <row r="2575" spans="4:4" ht="13.15" x14ac:dyDescent="0.45">
      <c r="D2575" s="32"/>
    </row>
    <row r="2576" spans="4:4" ht="13.15" x14ac:dyDescent="0.45">
      <c r="D2576" s="32"/>
    </row>
    <row r="2577" spans="4:4" ht="13.15" x14ac:dyDescent="0.45">
      <c r="D2577" s="32"/>
    </row>
    <row r="2578" spans="4:4" ht="13.15" x14ac:dyDescent="0.45">
      <c r="D2578" s="32"/>
    </row>
    <row r="2579" spans="4:4" ht="13.15" x14ac:dyDescent="0.45">
      <c r="D2579" s="32"/>
    </row>
    <row r="2580" spans="4:4" ht="13.15" x14ac:dyDescent="0.45">
      <c r="D2580" s="32"/>
    </row>
    <row r="2581" spans="4:4" ht="13.15" x14ac:dyDescent="0.45">
      <c r="D2581" s="32"/>
    </row>
    <row r="2582" spans="4:4" ht="13.15" x14ac:dyDescent="0.45">
      <c r="D2582" s="32"/>
    </row>
    <row r="2583" spans="4:4" ht="13.15" x14ac:dyDescent="0.45">
      <c r="D2583" s="32"/>
    </row>
    <row r="2584" spans="4:4" ht="13.15" x14ac:dyDescent="0.45">
      <c r="D2584" s="32"/>
    </row>
    <row r="2585" spans="4:4" ht="13.15" x14ac:dyDescent="0.45">
      <c r="D2585" s="32"/>
    </row>
    <row r="2586" spans="4:4" ht="13.15" x14ac:dyDescent="0.45">
      <c r="D2586" s="32"/>
    </row>
    <row r="2587" spans="4:4" ht="13.15" x14ac:dyDescent="0.45">
      <c r="D2587" s="32"/>
    </row>
    <row r="2588" spans="4:4" ht="13.15" x14ac:dyDescent="0.45">
      <c r="D2588" s="32"/>
    </row>
    <row r="2589" spans="4:4" ht="13.15" x14ac:dyDescent="0.45">
      <c r="D2589" s="32"/>
    </row>
    <row r="2590" spans="4:4" ht="13.15" x14ac:dyDescent="0.45">
      <c r="D2590" s="32"/>
    </row>
    <row r="2591" spans="4:4" ht="13.15" x14ac:dyDescent="0.45">
      <c r="D2591" s="32"/>
    </row>
    <row r="2592" spans="4:4" ht="13.15" x14ac:dyDescent="0.45">
      <c r="D2592" s="32"/>
    </row>
    <row r="2593" spans="4:4" ht="13.15" x14ac:dyDescent="0.45">
      <c r="D2593" s="32"/>
    </row>
    <row r="2594" spans="4:4" ht="13.15" x14ac:dyDescent="0.45">
      <c r="D2594" s="32"/>
    </row>
    <row r="2595" spans="4:4" ht="13.15" x14ac:dyDescent="0.45">
      <c r="D2595" s="32"/>
    </row>
    <row r="2596" spans="4:4" ht="13.15" x14ac:dyDescent="0.45">
      <c r="D2596" s="32"/>
    </row>
    <row r="2597" spans="4:4" ht="13.15" x14ac:dyDescent="0.45">
      <c r="D2597" s="32"/>
    </row>
    <row r="2598" spans="4:4" ht="13.15" x14ac:dyDescent="0.45">
      <c r="D2598" s="32"/>
    </row>
    <row r="2599" spans="4:4" ht="13.15" x14ac:dyDescent="0.45">
      <c r="D2599" s="32"/>
    </row>
    <row r="2600" spans="4:4" ht="13.15" x14ac:dyDescent="0.45">
      <c r="D2600" s="32"/>
    </row>
    <row r="2601" spans="4:4" ht="13.15" x14ac:dyDescent="0.45">
      <c r="D2601" s="32"/>
    </row>
    <row r="2602" spans="4:4" ht="13.15" x14ac:dyDescent="0.45">
      <c r="D2602" s="32"/>
    </row>
    <row r="2603" spans="4:4" ht="13.15" x14ac:dyDescent="0.45">
      <c r="D2603" s="32"/>
    </row>
    <row r="2604" spans="4:4" ht="13.15" x14ac:dyDescent="0.45">
      <c r="D2604" s="32"/>
    </row>
    <row r="2605" spans="4:4" ht="13.15" x14ac:dyDescent="0.45">
      <c r="D2605" s="32"/>
    </row>
    <row r="2606" spans="4:4" ht="13.15" x14ac:dyDescent="0.45">
      <c r="D2606" s="32"/>
    </row>
    <row r="2607" spans="4:4" ht="13.15" x14ac:dyDescent="0.45">
      <c r="D2607" s="32"/>
    </row>
    <row r="2608" spans="4:4" ht="13.15" x14ac:dyDescent="0.45">
      <c r="D2608" s="32"/>
    </row>
    <row r="2609" spans="4:4" ht="13.15" x14ac:dyDescent="0.45">
      <c r="D2609" s="32"/>
    </row>
    <row r="2610" spans="4:4" ht="13.15" x14ac:dyDescent="0.45">
      <c r="D2610" s="32"/>
    </row>
    <row r="2611" spans="4:4" ht="13.15" x14ac:dyDescent="0.45">
      <c r="D2611" s="32"/>
    </row>
    <row r="2612" spans="4:4" ht="13.15" x14ac:dyDescent="0.45">
      <c r="D2612" s="32"/>
    </row>
    <row r="2613" spans="4:4" ht="13.15" x14ac:dyDescent="0.45">
      <c r="D2613" s="32"/>
    </row>
    <row r="2614" spans="4:4" ht="13.15" x14ac:dyDescent="0.45">
      <c r="D2614" s="32"/>
    </row>
    <row r="2615" spans="4:4" ht="13.15" x14ac:dyDescent="0.45">
      <c r="D2615" s="32"/>
    </row>
    <row r="2616" spans="4:4" ht="13.15" x14ac:dyDescent="0.45">
      <c r="D2616" s="32"/>
    </row>
    <row r="2617" spans="4:4" ht="13.15" x14ac:dyDescent="0.45">
      <c r="D2617" s="32"/>
    </row>
    <row r="2618" spans="4:4" ht="13.15" x14ac:dyDescent="0.45">
      <c r="D2618" s="32"/>
    </row>
    <row r="2619" spans="4:4" ht="13.15" x14ac:dyDescent="0.45">
      <c r="D2619" s="32"/>
    </row>
    <row r="2620" spans="4:4" ht="13.15" x14ac:dyDescent="0.45">
      <c r="D2620" s="32"/>
    </row>
    <row r="2621" spans="4:4" ht="13.15" x14ac:dyDescent="0.45">
      <c r="D2621" s="32"/>
    </row>
    <row r="2622" spans="4:4" ht="13.15" x14ac:dyDescent="0.45">
      <c r="D2622" s="32"/>
    </row>
    <row r="2623" spans="4:4" ht="13.15" x14ac:dyDescent="0.45">
      <c r="D2623" s="32"/>
    </row>
    <row r="2624" spans="4:4" ht="13.15" x14ac:dyDescent="0.45">
      <c r="D2624" s="32"/>
    </row>
    <row r="2625" spans="4:4" ht="13.15" x14ac:dyDescent="0.45">
      <c r="D2625" s="32"/>
    </row>
    <row r="2626" spans="4:4" ht="13.15" x14ac:dyDescent="0.45">
      <c r="D2626" s="32"/>
    </row>
    <row r="2627" spans="4:4" ht="13.15" x14ac:dyDescent="0.45">
      <c r="D2627" s="32"/>
    </row>
    <row r="2628" spans="4:4" ht="13.15" x14ac:dyDescent="0.45">
      <c r="D2628" s="32"/>
    </row>
    <row r="2629" spans="4:4" ht="13.15" x14ac:dyDescent="0.45">
      <c r="D2629" s="32"/>
    </row>
    <row r="2630" spans="4:4" ht="13.15" x14ac:dyDescent="0.45">
      <c r="D2630" s="32"/>
    </row>
    <row r="2631" spans="4:4" ht="13.15" x14ac:dyDescent="0.45">
      <c r="D2631" s="32"/>
    </row>
    <row r="2632" spans="4:4" ht="13.15" x14ac:dyDescent="0.45">
      <c r="D2632" s="32"/>
    </row>
    <row r="2633" spans="4:4" ht="13.15" x14ac:dyDescent="0.45">
      <c r="D2633" s="32"/>
    </row>
    <row r="2634" spans="4:4" ht="13.15" x14ac:dyDescent="0.45">
      <c r="D2634" s="32"/>
    </row>
    <row r="2635" spans="4:4" ht="13.15" x14ac:dyDescent="0.45">
      <c r="D2635" s="32"/>
    </row>
    <row r="2636" spans="4:4" ht="13.15" x14ac:dyDescent="0.45">
      <c r="D2636" s="32"/>
    </row>
    <row r="2637" spans="4:4" ht="13.15" x14ac:dyDescent="0.45">
      <c r="D2637" s="32"/>
    </row>
    <row r="2638" spans="4:4" ht="13.15" x14ac:dyDescent="0.45">
      <c r="D2638" s="32"/>
    </row>
    <row r="2639" spans="4:4" ht="13.15" x14ac:dyDescent="0.45">
      <c r="D2639" s="32"/>
    </row>
    <row r="2640" spans="4:4" ht="13.15" x14ac:dyDescent="0.45">
      <c r="D2640" s="32"/>
    </row>
    <row r="2641" spans="4:4" ht="13.15" x14ac:dyDescent="0.45">
      <c r="D2641" s="32"/>
    </row>
    <row r="2642" spans="4:4" ht="13.15" x14ac:dyDescent="0.45">
      <c r="D2642" s="32"/>
    </row>
    <row r="2643" spans="4:4" ht="13.15" x14ac:dyDescent="0.45">
      <c r="D2643" s="32"/>
    </row>
    <row r="2644" spans="4:4" ht="13.15" x14ac:dyDescent="0.45">
      <c r="D2644" s="32"/>
    </row>
    <row r="2645" spans="4:4" ht="13.15" x14ac:dyDescent="0.45">
      <c r="D2645" s="32"/>
    </row>
    <row r="2646" spans="4:4" ht="13.15" x14ac:dyDescent="0.45">
      <c r="D2646" s="32"/>
    </row>
    <row r="2647" spans="4:4" ht="13.15" x14ac:dyDescent="0.45">
      <c r="D2647" s="32"/>
    </row>
    <row r="2648" spans="4:4" ht="13.15" x14ac:dyDescent="0.45">
      <c r="D2648" s="32"/>
    </row>
    <row r="2649" spans="4:4" ht="13.15" x14ac:dyDescent="0.45">
      <c r="D2649" s="32"/>
    </row>
    <row r="2650" spans="4:4" ht="13.15" x14ac:dyDescent="0.45">
      <c r="D2650" s="32"/>
    </row>
    <row r="2651" spans="4:4" ht="13.15" x14ac:dyDescent="0.45">
      <c r="D2651" s="32"/>
    </row>
    <row r="2652" spans="4:4" ht="13.15" x14ac:dyDescent="0.45">
      <c r="D2652" s="32"/>
    </row>
    <row r="2653" spans="4:4" ht="13.15" x14ac:dyDescent="0.45">
      <c r="D2653" s="32"/>
    </row>
    <row r="2654" spans="4:4" ht="13.15" x14ac:dyDescent="0.45">
      <c r="D2654" s="32"/>
    </row>
    <row r="2655" spans="4:4" ht="13.15" x14ac:dyDescent="0.45">
      <c r="D2655" s="32"/>
    </row>
    <row r="2656" spans="4:4" ht="13.15" x14ac:dyDescent="0.45">
      <c r="D2656" s="32"/>
    </row>
    <row r="2657" spans="4:4" ht="13.15" x14ac:dyDescent="0.45">
      <c r="D2657" s="32"/>
    </row>
    <row r="2658" spans="4:4" ht="13.15" x14ac:dyDescent="0.45">
      <c r="D2658" s="32"/>
    </row>
    <row r="2659" spans="4:4" ht="13.15" x14ac:dyDescent="0.45">
      <c r="D2659" s="32"/>
    </row>
    <row r="2660" spans="4:4" ht="13.15" x14ac:dyDescent="0.45">
      <c r="D2660" s="32"/>
    </row>
    <row r="2661" spans="4:4" ht="13.15" x14ac:dyDescent="0.45">
      <c r="D2661" s="32"/>
    </row>
    <row r="2662" spans="4:4" ht="13.15" x14ac:dyDescent="0.45">
      <c r="D2662" s="32"/>
    </row>
    <row r="2663" spans="4:4" ht="13.15" x14ac:dyDescent="0.45">
      <c r="D2663" s="32"/>
    </row>
    <row r="2664" spans="4:4" ht="13.15" x14ac:dyDescent="0.45">
      <c r="D2664" s="32"/>
    </row>
    <row r="2665" spans="4:4" ht="13.15" x14ac:dyDescent="0.45">
      <c r="D2665" s="32"/>
    </row>
    <row r="2666" spans="4:4" ht="13.15" x14ac:dyDescent="0.45">
      <c r="D2666" s="32"/>
    </row>
    <row r="2667" spans="4:4" ht="13.15" x14ac:dyDescent="0.45">
      <c r="D2667" s="32"/>
    </row>
    <row r="2668" spans="4:4" ht="13.15" x14ac:dyDescent="0.45">
      <c r="D2668" s="32"/>
    </row>
    <row r="2669" spans="4:4" ht="13.15" x14ac:dyDescent="0.45">
      <c r="D2669" s="32"/>
    </row>
    <row r="2670" spans="4:4" ht="13.15" x14ac:dyDescent="0.45">
      <c r="D2670" s="32"/>
    </row>
    <row r="2671" spans="4:4" ht="13.15" x14ac:dyDescent="0.45">
      <c r="D2671" s="32"/>
    </row>
    <row r="2672" spans="4:4" ht="13.15" x14ac:dyDescent="0.45">
      <c r="D2672" s="32"/>
    </row>
    <row r="2673" spans="4:4" ht="13.15" x14ac:dyDescent="0.45">
      <c r="D2673" s="32"/>
    </row>
    <row r="2674" spans="4:4" ht="13.15" x14ac:dyDescent="0.45">
      <c r="D2674" s="32"/>
    </row>
    <row r="2675" spans="4:4" ht="13.15" x14ac:dyDescent="0.45">
      <c r="D2675" s="32"/>
    </row>
    <row r="2676" spans="4:4" ht="13.15" x14ac:dyDescent="0.45">
      <c r="D2676" s="32"/>
    </row>
    <row r="2677" spans="4:4" ht="13.15" x14ac:dyDescent="0.45">
      <c r="D2677" s="32"/>
    </row>
    <row r="2678" spans="4:4" ht="13.15" x14ac:dyDescent="0.45">
      <c r="D2678" s="32"/>
    </row>
    <row r="2679" spans="4:4" ht="13.15" x14ac:dyDescent="0.45">
      <c r="D2679" s="32"/>
    </row>
    <row r="2680" spans="4:4" ht="13.15" x14ac:dyDescent="0.45">
      <c r="D2680" s="32"/>
    </row>
    <row r="2681" spans="4:4" ht="13.15" x14ac:dyDescent="0.45">
      <c r="D2681" s="32"/>
    </row>
    <row r="2682" spans="4:4" ht="13.15" x14ac:dyDescent="0.45">
      <c r="D2682" s="32"/>
    </row>
    <row r="2683" spans="4:4" ht="13.15" x14ac:dyDescent="0.45">
      <c r="D2683" s="32"/>
    </row>
    <row r="2684" spans="4:4" ht="13.15" x14ac:dyDescent="0.45">
      <c r="D2684" s="32"/>
    </row>
    <row r="2685" spans="4:4" ht="13.15" x14ac:dyDescent="0.45">
      <c r="D2685" s="32"/>
    </row>
    <row r="2686" spans="4:4" ht="13.15" x14ac:dyDescent="0.45">
      <c r="D2686" s="32"/>
    </row>
    <row r="2687" spans="4:4" ht="13.15" x14ac:dyDescent="0.45">
      <c r="D2687" s="32"/>
    </row>
    <row r="2688" spans="4:4" ht="13.15" x14ac:dyDescent="0.45">
      <c r="D2688" s="32"/>
    </row>
    <row r="2689" spans="4:4" ht="13.15" x14ac:dyDescent="0.45">
      <c r="D2689" s="32"/>
    </row>
    <row r="2690" spans="4:4" ht="13.15" x14ac:dyDescent="0.45">
      <c r="D2690" s="32"/>
    </row>
    <row r="2691" spans="4:4" ht="13.15" x14ac:dyDescent="0.45">
      <c r="D2691" s="32"/>
    </row>
    <row r="2692" spans="4:4" ht="13.15" x14ac:dyDescent="0.45">
      <c r="D2692" s="32"/>
    </row>
    <row r="2693" spans="4:4" ht="13.15" x14ac:dyDescent="0.45">
      <c r="D2693" s="32"/>
    </row>
    <row r="2694" spans="4:4" ht="13.15" x14ac:dyDescent="0.45">
      <c r="D2694" s="32"/>
    </row>
    <row r="2695" spans="4:4" ht="13.15" x14ac:dyDescent="0.45">
      <c r="D2695" s="32"/>
    </row>
    <row r="2696" spans="4:4" ht="13.15" x14ac:dyDescent="0.45">
      <c r="D2696" s="32"/>
    </row>
    <row r="2697" spans="4:4" ht="13.15" x14ac:dyDescent="0.45">
      <c r="D2697" s="32"/>
    </row>
    <row r="2698" spans="4:4" ht="13.15" x14ac:dyDescent="0.45">
      <c r="D2698" s="32"/>
    </row>
    <row r="2699" spans="4:4" ht="13.15" x14ac:dyDescent="0.45">
      <c r="D2699" s="32"/>
    </row>
    <row r="2700" spans="4:4" ht="13.15" x14ac:dyDescent="0.45">
      <c r="D2700" s="32"/>
    </row>
    <row r="2701" spans="4:4" ht="13.15" x14ac:dyDescent="0.45">
      <c r="D2701" s="32"/>
    </row>
    <row r="2702" spans="4:4" ht="13.15" x14ac:dyDescent="0.45">
      <c r="D2702" s="32"/>
    </row>
    <row r="2703" spans="4:4" ht="13.15" x14ac:dyDescent="0.45">
      <c r="D2703" s="32"/>
    </row>
    <row r="2704" spans="4:4" ht="13.15" x14ac:dyDescent="0.45">
      <c r="D2704" s="32"/>
    </row>
    <row r="2705" spans="4:4" ht="13.15" x14ac:dyDescent="0.45">
      <c r="D2705" s="32"/>
    </row>
    <row r="2706" spans="4:4" ht="13.15" x14ac:dyDescent="0.45">
      <c r="D2706" s="32"/>
    </row>
    <row r="2707" spans="4:4" ht="13.15" x14ac:dyDescent="0.45">
      <c r="D2707" s="32"/>
    </row>
    <row r="2708" spans="4:4" ht="13.15" x14ac:dyDescent="0.45">
      <c r="D2708" s="32"/>
    </row>
    <row r="2709" spans="4:4" ht="13.15" x14ac:dyDescent="0.45">
      <c r="D2709" s="32"/>
    </row>
    <row r="2710" spans="4:4" ht="13.15" x14ac:dyDescent="0.45">
      <c r="D2710" s="32"/>
    </row>
    <row r="2711" spans="4:4" ht="13.15" x14ac:dyDescent="0.45">
      <c r="D2711" s="32"/>
    </row>
    <row r="2712" spans="4:4" ht="13.15" x14ac:dyDescent="0.45">
      <c r="D2712" s="32"/>
    </row>
    <row r="2713" spans="4:4" ht="13.15" x14ac:dyDescent="0.45">
      <c r="D2713" s="32"/>
    </row>
    <row r="2714" spans="4:4" ht="13.15" x14ac:dyDescent="0.45">
      <c r="D2714" s="32"/>
    </row>
    <row r="2715" spans="4:4" ht="13.15" x14ac:dyDescent="0.45">
      <c r="D2715" s="32"/>
    </row>
    <row r="2716" spans="4:4" ht="13.15" x14ac:dyDescent="0.45">
      <c r="D2716" s="32"/>
    </row>
    <row r="2717" spans="4:4" ht="13.15" x14ac:dyDescent="0.45">
      <c r="D2717" s="32"/>
    </row>
    <row r="2718" spans="4:4" ht="13.15" x14ac:dyDescent="0.45">
      <c r="D2718" s="32"/>
    </row>
    <row r="2719" spans="4:4" ht="13.15" x14ac:dyDescent="0.45">
      <c r="D2719" s="32"/>
    </row>
    <row r="2720" spans="4:4" ht="13.15" x14ac:dyDescent="0.45">
      <c r="D2720" s="32"/>
    </row>
    <row r="2721" spans="4:4" ht="13.15" x14ac:dyDescent="0.45">
      <c r="D2721" s="32"/>
    </row>
    <row r="2722" spans="4:4" ht="13.15" x14ac:dyDescent="0.45">
      <c r="D2722" s="32"/>
    </row>
    <row r="2723" spans="4:4" ht="13.15" x14ac:dyDescent="0.45">
      <c r="D2723" s="32"/>
    </row>
    <row r="2724" spans="4:4" ht="13.15" x14ac:dyDescent="0.45">
      <c r="D2724" s="32"/>
    </row>
    <row r="2725" spans="4:4" ht="13.15" x14ac:dyDescent="0.45">
      <c r="D2725" s="32"/>
    </row>
    <row r="2726" spans="4:4" ht="13.15" x14ac:dyDescent="0.45">
      <c r="D2726" s="32"/>
    </row>
    <row r="2727" spans="4:4" ht="13.15" x14ac:dyDescent="0.45">
      <c r="D2727" s="32"/>
    </row>
    <row r="2728" spans="4:4" ht="13.15" x14ac:dyDescent="0.45">
      <c r="D2728" s="32"/>
    </row>
    <row r="2729" spans="4:4" ht="13.15" x14ac:dyDescent="0.45">
      <c r="D2729" s="32"/>
    </row>
    <row r="2730" spans="4:4" ht="13.15" x14ac:dyDescent="0.45">
      <c r="D2730" s="32"/>
    </row>
    <row r="2731" spans="4:4" ht="13.15" x14ac:dyDescent="0.45">
      <c r="D2731" s="32"/>
    </row>
    <row r="2732" spans="4:4" ht="13.15" x14ac:dyDescent="0.45">
      <c r="D2732" s="32"/>
    </row>
    <row r="2733" spans="4:4" ht="13.15" x14ac:dyDescent="0.45">
      <c r="D2733" s="32"/>
    </row>
    <row r="2734" spans="4:4" ht="13.15" x14ac:dyDescent="0.45">
      <c r="D2734" s="32"/>
    </row>
    <row r="2735" spans="4:4" ht="13.15" x14ac:dyDescent="0.45">
      <c r="D2735" s="32"/>
    </row>
    <row r="2736" spans="4:4" ht="13.15" x14ac:dyDescent="0.45">
      <c r="D2736" s="32"/>
    </row>
    <row r="2737" spans="4:4" ht="13.15" x14ac:dyDescent="0.45">
      <c r="D2737" s="32"/>
    </row>
    <row r="2738" spans="4:4" ht="13.15" x14ac:dyDescent="0.45">
      <c r="D2738" s="32"/>
    </row>
    <row r="2739" spans="4:4" ht="13.15" x14ac:dyDescent="0.45">
      <c r="D2739" s="32"/>
    </row>
    <row r="2740" spans="4:4" ht="13.15" x14ac:dyDescent="0.45">
      <c r="D2740" s="32"/>
    </row>
    <row r="2741" spans="4:4" ht="13.15" x14ac:dyDescent="0.45">
      <c r="D2741" s="32"/>
    </row>
    <row r="2742" spans="4:4" ht="13.15" x14ac:dyDescent="0.45">
      <c r="D2742" s="32"/>
    </row>
    <row r="2743" spans="4:4" ht="13.15" x14ac:dyDescent="0.45">
      <c r="D2743" s="32"/>
    </row>
    <row r="2744" spans="4:4" ht="13.15" x14ac:dyDescent="0.45">
      <c r="D2744" s="32"/>
    </row>
    <row r="2745" spans="4:4" ht="13.15" x14ac:dyDescent="0.45">
      <c r="D2745" s="32"/>
    </row>
    <row r="2746" spans="4:4" ht="13.15" x14ac:dyDescent="0.45">
      <c r="D2746" s="32"/>
    </row>
    <row r="2747" spans="4:4" ht="13.15" x14ac:dyDescent="0.45">
      <c r="D2747" s="32"/>
    </row>
    <row r="2748" spans="4:4" ht="13.15" x14ac:dyDescent="0.45">
      <c r="D2748" s="32"/>
    </row>
    <row r="2749" spans="4:4" ht="13.15" x14ac:dyDescent="0.45">
      <c r="D2749" s="32"/>
    </row>
    <row r="2750" spans="4:4" ht="13.15" x14ac:dyDescent="0.45">
      <c r="D2750" s="32"/>
    </row>
    <row r="2751" spans="4:4" ht="13.15" x14ac:dyDescent="0.45">
      <c r="D2751" s="32"/>
    </row>
    <row r="2752" spans="4:4" ht="13.15" x14ac:dyDescent="0.45">
      <c r="D2752" s="32"/>
    </row>
    <row r="2753" spans="4:4" ht="13.15" x14ac:dyDescent="0.45">
      <c r="D2753" s="32"/>
    </row>
    <row r="2754" spans="4:4" ht="13.15" x14ac:dyDescent="0.45">
      <c r="D2754" s="32"/>
    </row>
    <row r="2755" spans="4:4" ht="13.15" x14ac:dyDescent="0.45">
      <c r="D2755" s="32"/>
    </row>
    <row r="2756" spans="4:4" ht="13.15" x14ac:dyDescent="0.45">
      <c r="D2756" s="32"/>
    </row>
    <row r="2757" spans="4:4" ht="13.15" x14ac:dyDescent="0.45">
      <c r="D2757" s="32"/>
    </row>
    <row r="2758" spans="4:4" ht="13.15" x14ac:dyDescent="0.45">
      <c r="D2758" s="32"/>
    </row>
    <row r="2759" spans="4:4" ht="13.15" x14ac:dyDescent="0.45">
      <c r="D2759" s="32"/>
    </row>
    <row r="2760" spans="4:4" ht="13.15" x14ac:dyDescent="0.45">
      <c r="D2760" s="32"/>
    </row>
    <row r="2761" spans="4:4" ht="13.15" x14ac:dyDescent="0.45">
      <c r="D2761" s="32"/>
    </row>
    <row r="2762" spans="4:4" ht="13.15" x14ac:dyDescent="0.45">
      <c r="D2762" s="32"/>
    </row>
    <row r="2763" spans="4:4" ht="13.15" x14ac:dyDescent="0.45">
      <c r="D2763" s="32"/>
    </row>
    <row r="2764" spans="4:4" ht="13.15" x14ac:dyDescent="0.45">
      <c r="D2764" s="32"/>
    </row>
    <row r="2765" spans="4:4" ht="13.15" x14ac:dyDescent="0.45">
      <c r="D2765" s="32"/>
    </row>
    <row r="2766" spans="4:4" ht="13.15" x14ac:dyDescent="0.45">
      <c r="D2766" s="32"/>
    </row>
    <row r="2767" spans="4:4" ht="13.15" x14ac:dyDescent="0.45">
      <c r="D2767" s="32"/>
    </row>
    <row r="2768" spans="4:4" ht="13.15" x14ac:dyDescent="0.45">
      <c r="D2768" s="32"/>
    </row>
    <row r="2769" spans="4:4" ht="13.15" x14ac:dyDescent="0.45">
      <c r="D2769" s="32"/>
    </row>
    <row r="2770" spans="4:4" ht="13.15" x14ac:dyDescent="0.45">
      <c r="D2770" s="32"/>
    </row>
    <row r="2771" spans="4:4" ht="13.15" x14ac:dyDescent="0.45">
      <c r="D2771" s="32"/>
    </row>
    <row r="2772" spans="4:4" ht="13.15" x14ac:dyDescent="0.45">
      <c r="D2772" s="32"/>
    </row>
    <row r="2773" spans="4:4" ht="13.15" x14ac:dyDescent="0.45">
      <c r="D2773" s="32"/>
    </row>
    <row r="2774" spans="4:4" ht="13.15" x14ac:dyDescent="0.45">
      <c r="D2774" s="32"/>
    </row>
    <row r="2775" spans="4:4" ht="13.15" x14ac:dyDescent="0.45">
      <c r="D2775" s="32"/>
    </row>
    <row r="2776" spans="4:4" ht="13.15" x14ac:dyDescent="0.45">
      <c r="D2776" s="32"/>
    </row>
    <row r="2777" spans="4:4" ht="13.15" x14ac:dyDescent="0.45">
      <c r="D2777" s="32"/>
    </row>
    <row r="2778" spans="4:4" ht="13.15" x14ac:dyDescent="0.45">
      <c r="D2778" s="32"/>
    </row>
    <row r="2779" spans="4:4" ht="13.15" x14ac:dyDescent="0.45">
      <c r="D2779" s="32"/>
    </row>
    <row r="2780" spans="4:4" ht="13.15" x14ac:dyDescent="0.45">
      <c r="D2780" s="32"/>
    </row>
    <row r="2781" spans="4:4" ht="13.15" x14ac:dyDescent="0.45">
      <c r="D2781" s="32"/>
    </row>
    <row r="2782" spans="4:4" ht="13.15" x14ac:dyDescent="0.45">
      <c r="D2782" s="32"/>
    </row>
    <row r="2783" spans="4:4" ht="13.15" x14ac:dyDescent="0.45">
      <c r="D2783" s="32"/>
    </row>
    <row r="2784" spans="4:4" ht="13.15" x14ac:dyDescent="0.45">
      <c r="D2784" s="32"/>
    </row>
    <row r="2785" spans="4:4" ht="13.15" x14ac:dyDescent="0.45">
      <c r="D2785" s="32"/>
    </row>
    <row r="2786" spans="4:4" ht="13.15" x14ac:dyDescent="0.45">
      <c r="D2786" s="32"/>
    </row>
    <row r="2787" spans="4:4" ht="13.15" x14ac:dyDescent="0.45">
      <c r="D2787" s="32"/>
    </row>
    <row r="2788" spans="4:4" ht="13.15" x14ac:dyDescent="0.45">
      <c r="D2788" s="32"/>
    </row>
    <row r="2789" spans="4:4" ht="13.15" x14ac:dyDescent="0.45">
      <c r="D2789" s="32"/>
    </row>
    <row r="2790" spans="4:4" ht="13.15" x14ac:dyDescent="0.45">
      <c r="D2790" s="32"/>
    </row>
    <row r="2791" spans="4:4" ht="13.15" x14ac:dyDescent="0.45">
      <c r="D2791" s="32"/>
    </row>
    <row r="2792" spans="4:4" ht="13.15" x14ac:dyDescent="0.45">
      <c r="D2792" s="32"/>
    </row>
    <row r="2793" spans="4:4" ht="13.15" x14ac:dyDescent="0.45">
      <c r="D2793" s="32"/>
    </row>
    <row r="2794" spans="4:4" ht="13.15" x14ac:dyDescent="0.45">
      <c r="D2794" s="32"/>
    </row>
    <row r="2795" spans="4:4" ht="13.15" x14ac:dyDescent="0.45">
      <c r="D2795" s="32"/>
    </row>
    <row r="2796" spans="4:4" ht="13.15" x14ac:dyDescent="0.45">
      <c r="D2796" s="32"/>
    </row>
    <row r="2797" spans="4:4" ht="13.15" x14ac:dyDescent="0.45">
      <c r="D2797" s="32"/>
    </row>
    <row r="2798" spans="4:4" ht="13.15" x14ac:dyDescent="0.45">
      <c r="D2798" s="32"/>
    </row>
    <row r="2799" spans="4:4" ht="13.15" x14ac:dyDescent="0.45">
      <c r="D2799" s="32"/>
    </row>
    <row r="2800" spans="4:4" ht="13.15" x14ac:dyDescent="0.45">
      <c r="D2800" s="32"/>
    </row>
    <row r="2801" spans="4:4" ht="13.15" x14ac:dyDescent="0.45">
      <c r="D2801" s="32"/>
    </row>
    <row r="2802" spans="4:4" ht="13.15" x14ac:dyDescent="0.45">
      <c r="D2802" s="32"/>
    </row>
    <row r="2803" spans="4:4" ht="13.15" x14ac:dyDescent="0.45">
      <c r="D2803" s="32"/>
    </row>
    <row r="2804" spans="4:4" ht="13.15" x14ac:dyDescent="0.45">
      <c r="D2804" s="32"/>
    </row>
    <row r="2805" spans="4:4" ht="13.15" x14ac:dyDescent="0.45">
      <c r="D2805" s="32"/>
    </row>
    <row r="2806" spans="4:4" ht="13.15" x14ac:dyDescent="0.45">
      <c r="D2806" s="32"/>
    </row>
    <row r="2807" spans="4:4" ht="13.15" x14ac:dyDescent="0.45">
      <c r="D2807" s="32"/>
    </row>
    <row r="2808" spans="4:4" ht="13.15" x14ac:dyDescent="0.45">
      <c r="D2808" s="32"/>
    </row>
    <row r="2809" spans="4:4" ht="13.15" x14ac:dyDescent="0.45">
      <c r="D2809" s="32"/>
    </row>
    <row r="2810" spans="4:4" ht="13.15" x14ac:dyDescent="0.45">
      <c r="D2810" s="32"/>
    </row>
    <row r="2811" spans="4:4" ht="13.15" x14ac:dyDescent="0.45">
      <c r="D2811" s="32"/>
    </row>
    <row r="2812" spans="4:4" ht="13.15" x14ac:dyDescent="0.45">
      <c r="D2812" s="32"/>
    </row>
    <row r="2813" spans="4:4" ht="13.15" x14ac:dyDescent="0.45">
      <c r="D2813" s="32"/>
    </row>
    <row r="2814" spans="4:4" ht="13.15" x14ac:dyDescent="0.45">
      <c r="D2814" s="32"/>
    </row>
    <row r="2815" spans="4:4" ht="13.15" x14ac:dyDescent="0.45">
      <c r="D2815" s="32"/>
    </row>
    <row r="2816" spans="4:4" ht="13.15" x14ac:dyDescent="0.45">
      <c r="D2816" s="32"/>
    </row>
    <row r="2817" spans="4:4" ht="13.15" x14ac:dyDescent="0.45">
      <c r="D2817" s="32"/>
    </row>
    <row r="2818" spans="4:4" ht="13.15" x14ac:dyDescent="0.45">
      <c r="D2818" s="32"/>
    </row>
    <row r="2819" spans="4:4" ht="13.15" x14ac:dyDescent="0.45">
      <c r="D2819" s="32"/>
    </row>
    <row r="2820" spans="4:4" ht="13.15" x14ac:dyDescent="0.45">
      <c r="D2820" s="32"/>
    </row>
    <row r="2821" spans="4:4" ht="13.15" x14ac:dyDescent="0.45">
      <c r="D2821" s="32"/>
    </row>
    <row r="2822" spans="4:4" ht="13.15" x14ac:dyDescent="0.45">
      <c r="D2822" s="32"/>
    </row>
    <row r="2823" spans="4:4" ht="13.15" x14ac:dyDescent="0.45">
      <c r="D2823" s="32"/>
    </row>
    <row r="2824" spans="4:4" ht="13.15" x14ac:dyDescent="0.45">
      <c r="D2824" s="32"/>
    </row>
    <row r="2825" spans="4:4" ht="13.15" x14ac:dyDescent="0.45">
      <c r="D2825" s="32"/>
    </row>
    <row r="2826" spans="4:4" ht="13.15" x14ac:dyDescent="0.45">
      <c r="D2826" s="32"/>
    </row>
    <row r="2827" spans="4:4" ht="13.15" x14ac:dyDescent="0.45">
      <c r="D2827" s="32"/>
    </row>
    <row r="2828" spans="4:4" ht="13.15" x14ac:dyDescent="0.45">
      <c r="D2828" s="32"/>
    </row>
    <row r="2829" spans="4:4" ht="13.15" x14ac:dyDescent="0.45">
      <c r="D2829" s="32"/>
    </row>
    <row r="2830" spans="4:4" ht="13.15" x14ac:dyDescent="0.45">
      <c r="D2830" s="32"/>
    </row>
    <row r="2831" spans="4:4" ht="13.15" x14ac:dyDescent="0.45">
      <c r="D2831" s="32"/>
    </row>
    <row r="2832" spans="4:4" ht="13.15" x14ac:dyDescent="0.45">
      <c r="D2832" s="32"/>
    </row>
    <row r="2833" spans="4:4" ht="13.15" x14ac:dyDescent="0.45">
      <c r="D2833" s="32"/>
    </row>
    <row r="2834" spans="4:4" ht="13.15" x14ac:dyDescent="0.45">
      <c r="D2834" s="32"/>
    </row>
    <row r="2835" spans="4:4" ht="13.15" x14ac:dyDescent="0.45">
      <c r="D2835" s="32"/>
    </row>
    <row r="2836" spans="4:4" ht="13.15" x14ac:dyDescent="0.45">
      <c r="D2836" s="32"/>
    </row>
    <row r="2837" spans="4:4" ht="13.15" x14ac:dyDescent="0.45">
      <c r="D2837" s="32"/>
    </row>
    <row r="2838" spans="4:4" ht="13.15" x14ac:dyDescent="0.45">
      <c r="D2838" s="32"/>
    </row>
    <row r="2839" spans="4:4" ht="13.15" x14ac:dyDescent="0.45">
      <c r="D2839" s="32"/>
    </row>
    <row r="2840" spans="4:4" ht="13.15" x14ac:dyDescent="0.45">
      <c r="D2840" s="32"/>
    </row>
    <row r="2841" spans="4:4" ht="13.15" x14ac:dyDescent="0.45">
      <c r="D2841" s="32"/>
    </row>
    <row r="2842" spans="4:4" ht="13.15" x14ac:dyDescent="0.45">
      <c r="D2842" s="32"/>
    </row>
    <row r="2843" spans="4:4" ht="13.15" x14ac:dyDescent="0.45">
      <c r="D2843" s="32"/>
    </row>
    <row r="2844" spans="4:4" ht="13.15" x14ac:dyDescent="0.45">
      <c r="D2844" s="32"/>
    </row>
    <row r="2845" spans="4:4" ht="13.15" x14ac:dyDescent="0.45">
      <c r="D2845" s="32"/>
    </row>
    <row r="2846" spans="4:4" ht="13.15" x14ac:dyDescent="0.45">
      <c r="D2846" s="32"/>
    </row>
    <row r="2847" spans="4:4" ht="13.15" x14ac:dyDescent="0.45">
      <c r="D2847" s="32"/>
    </row>
    <row r="2848" spans="4:4" ht="13.15" x14ac:dyDescent="0.45">
      <c r="D2848" s="32"/>
    </row>
    <row r="2849" spans="4:4" ht="13.15" x14ac:dyDescent="0.45">
      <c r="D2849" s="32"/>
    </row>
    <row r="2850" spans="4:4" ht="13.15" x14ac:dyDescent="0.45">
      <c r="D2850" s="32"/>
    </row>
    <row r="2851" spans="4:4" ht="13.15" x14ac:dyDescent="0.45">
      <c r="D2851" s="32"/>
    </row>
    <row r="2852" spans="4:4" ht="13.15" x14ac:dyDescent="0.45">
      <c r="D2852" s="32"/>
    </row>
    <row r="2853" spans="4:4" ht="13.15" x14ac:dyDescent="0.45">
      <c r="D2853" s="32"/>
    </row>
    <row r="2854" spans="4:4" ht="13.15" x14ac:dyDescent="0.45">
      <c r="D2854" s="32"/>
    </row>
    <row r="2855" spans="4:4" ht="13.15" x14ac:dyDescent="0.45">
      <c r="D2855" s="32"/>
    </row>
    <row r="2856" spans="4:4" ht="13.15" x14ac:dyDescent="0.45">
      <c r="D2856" s="32"/>
    </row>
    <row r="2857" spans="4:4" ht="13.15" x14ac:dyDescent="0.45">
      <c r="D2857" s="32"/>
    </row>
    <row r="2858" spans="4:4" ht="13.15" x14ac:dyDescent="0.45">
      <c r="D2858" s="32"/>
    </row>
    <row r="2859" spans="4:4" ht="13.15" x14ac:dyDescent="0.45">
      <c r="D2859" s="32"/>
    </row>
    <row r="2860" spans="4:4" ht="13.15" x14ac:dyDescent="0.45">
      <c r="D2860" s="32"/>
    </row>
    <row r="2861" spans="4:4" ht="13.15" x14ac:dyDescent="0.45">
      <c r="D2861" s="32"/>
    </row>
    <row r="2862" spans="4:4" ht="13.15" x14ac:dyDescent="0.45">
      <c r="D2862" s="32"/>
    </row>
    <row r="2863" spans="4:4" ht="13.15" x14ac:dyDescent="0.45">
      <c r="D2863" s="32"/>
    </row>
    <row r="2864" spans="4:4" ht="13.15" x14ac:dyDescent="0.45">
      <c r="D2864" s="32"/>
    </row>
    <row r="2865" spans="4:4" ht="13.15" x14ac:dyDescent="0.45">
      <c r="D2865" s="32"/>
    </row>
    <row r="2866" spans="4:4" ht="13.15" x14ac:dyDescent="0.45">
      <c r="D2866" s="32"/>
    </row>
    <row r="2867" spans="4:4" ht="13.15" x14ac:dyDescent="0.45">
      <c r="D2867" s="32"/>
    </row>
    <row r="2868" spans="4:4" ht="13.15" x14ac:dyDescent="0.45">
      <c r="D2868" s="32"/>
    </row>
    <row r="2869" spans="4:4" ht="13.15" x14ac:dyDescent="0.45">
      <c r="D2869" s="32"/>
    </row>
    <row r="2870" spans="4:4" ht="13.15" x14ac:dyDescent="0.45">
      <c r="D2870" s="32"/>
    </row>
    <row r="2871" spans="4:4" ht="13.15" x14ac:dyDescent="0.45">
      <c r="D2871" s="32"/>
    </row>
    <row r="2872" spans="4:4" ht="13.15" x14ac:dyDescent="0.45">
      <c r="D2872" s="32"/>
    </row>
    <row r="2873" spans="4:4" ht="13.15" x14ac:dyDescent="0.45">
      <c r="D2873" s="32"/>
    </row>
    <row r="2874" spans="4:4" ht="13.15" x14ac:dyDescent="0.45">
      <c r="D2874" s="32"/>
    </row>
    <row r="2875" spans="4:4" ht="13.15" x14ac:dyDescent="0.45">
      <c r="D2875" s="32"/>
    </row>
    <row r="2876" spans="4:4" ht="13.15" x14ac:dyDescent="0.45">
      <c r="D2876" s="32"/>
    </row>
    <row r="2877" spans="4:4" ht="13.15" x14ac:dyDescent="0.45">
      <c r="D2877" s="32"/>
    </row>
    <row r="2878" spans="4:4" ht="13.15" x14ac:dyDescent="0.45">
      <c r="D2878" s="32"/>
    </row>
    <row r="2879" spans="4:4" ht="13.15" x14ac:dyDescent="0.45">
      <c r="D2879" s="32"/>
    </row>
    <row r="2880" spans="4:4" ht="13.15" x14ac:dyDescent="0.45">
      <c r="D2880" s="32"/>
    </row>
    <row r="2881" spans="4:4" ht="13.15" x14ac:dyDescent="0.45">
      <c r="D2881" s="32"/>
    </row>
    <row r="2882" spans="4:4" ht="13.15" x14ac:dyDescent="0.45">
      <c r="D2882" s="32"/>
    </row>
    <row r="2883" spans="4:4" ht="13.15" x14ac:dyDescent="0.45">
      <c r="D2883" s="32"/>
    </row>
    <row r="2884" spans="4:4" ht="13.15" x14ac:dyDescent="0.45">
      <c r="D2884" s="32"/>
    </row>
    <row r="2885" spans="4:4" ht="13.15" x14ac:dyDescent="0.45">
      <c r="D2885" s="32"/>
    </row>
    <row r="2886" spans="4:4" ht="13.15" x14ac:dyDescent="0.45">
      <c r="D2886" s="32"/>
    </row>
    <row r="2887" spans="4:4" ht="13.15" x14ac:dyDescent="0.45">
      <c r="D2887" s="32"/>
    </row>
    <row r="2888" spans="4:4" ht="13.15" x14ac:dyDescent="0.45">
      <c r="D2888" s="32"/>
    </row>
    <row r="2889" spans="4:4" ht="13.15" x14ac:dyDescent="0.45">
      <c r="D2889" s="32"/>
    </row>
    <row r="2890" spans="4:4" ht="13.15" x14ac:dyDescent="0.45">
      <c r="D2890" s="32"/>
    </row>
    <row r="2891" spans="4:4" ht="13.15" x14ac:dyDescent="0.45">
      <c r="D2891" s="32"/>
    </row>
    <row r="2892" spans="4:4" ht="13.15" x14ac:dyDescent="0.45">
      <c r="D2892" s="32"/>
    </row>
    <row r="2893" spans="4:4" ht="13.15" x14ac:dyDescent="0.45">
      <c r="D2893" s="32"/>
    </row>
    <row r="2894" spans="4:4" ht="13.15" x14ac:dyDescent="0.45">
      <c r="D2894" s="32"/>
    </row>
    <row r="2895" spans="4:4" ht="13.15" x14ac:dyDescent="0.45">
      <c r="D2895" s="32"/>
    </row>
    <row r="2896" spans="4:4" ht="13.15" x14ac:dyDescent="0.45">
      <c r="D2896" s="32"/>
    </row>
    <row r="2897" spans="4:4" ht="13.15" x14ac:dyDescent="0.45">
      <c r="D2897" s="32"/>
    </row>
    <row r="2898" spans="4:4" ht="13.15" x14ac:dyDescent="0.45">
      <c r="D2898" s="32"/>
    </row>
    <row r="2899" spans="4:4" ht="13.15" x14ac:dyDescent="0.45">
      <c r="D2899" s="32"/>
    </row>
    <row r="2900" spans="4:4" ht="13.15" x14ac:dyDescent="0.45">
      <c r="D2900" s="32"/>
    </row>
    <row r="2901" spans="4:4" ht="13.15" x14ac:dyDescent="0.45">
      <c r="D2901" s="32"/>
    </row>
    <row r="2902" spans="4:4" ht="13.15" x14ac:dyDescent="0.45">
      <c r="D2902" s="32"/>
    </row>
    <row r="2903" spans="4:4" ht="13.15" x14ac:dyDescent="0.45">
      <c r="D2903" s="32"/>
    </row>
    <row r="2904" spans="4:4" ht="13.15" x14ac:dyDescent="0.45">
      <c r="D2904" s="32"/>
    </row>
    <row r="2905" spans="4:4" ht="13.15" x14ac:dyDescent="0.45">
      <c r="D2905" s="32"/>
    </row>
    <row r="2906" spans="4:4" ht="13.15" x14ac:dyDescent="0.45">
      <c r="D2906" s="32"/>
    </row>
    <row r="2907" spans="4:4" ht="13.15" x14ac:dyDescent="0.45">
      <c r="D2907" s="32"/>
    </row>
    <row r="2908" spans="4:4" ht="13.15" x14ac:dyDescent="0.45">
      <c r="D2908" s="32"/>
    </row>
    <row r="2909" spans="4:4" ht="13.15" x14ac:dyDescent="0.45">
      <c r="D2909" s="32"/>
    </row>
    <row r="2910" spans="4:4" ht="13.15" x14ac:dyDescent="0.45">
      <c r="D2910" s="32"/>
    </row>
    <row r="2911" spans="4:4" ht="13.15" x14ac:dyDescent="0.45">
      <c r="D2911" s="32"/>
    </row>
    <row r="2912" spans="4:4" ht="13.15" x14ac:dyDescent="0.45">
      <c r="D2912" s="32"/>
    </row>
    <row r="2913" spans="4:4" ht="13.15" x14ac:dyDescent="0.45">
      <c r="D2913" s="32"/>
    </row>
    <row r="2914" spans="4:4" ht="13.15" x14ac:dyDescent="0.45">
      <c r="D2914" s="32"/>
    </row>
    <row r="2915" spans="4:4" ht="13.15" x14ac:dyDescent="0.45">
      <c r="D2915" s="32"/>
    </row>
    <row r="2916" spans="4:4" ht="13.15" x14ac:dyDescent="0.45">
      <c r="D2916" s="32"/>
    </row>
    <row r="2917" spans="4:4" ht="13.15" x14ac:dyDescent="0.45">
      <c r="D2917" s="32"/>
    </row>
    <row r="2918" spans="4:4" ht="13.15" x14ac:dyDescent="0.45">
      <c r="D2918" s="32"/>
    </row>
    <row r="2919" spans="4:4" ht="13.15" x14ac:dyDescent="0.45">
      <c r="D2919" s="32"/>
    </row>
    <row r="2920" spans="4:4" ht="13.15" x14ac:dyDescent="0.45">
      <c r="D2920" s="32"/>
    </row>
    <row r="2921" spans="4:4" ht="13.15" x14ac:dyDescent="0.45">
      <c r="D2921" s="32"/>
    </row>
    <row r="2922" spans="4:4" ht="13.15" x14ac:dyDescent="0.45">
      <c r="D2922" s="32"/>
    </row>
    <row r="2923" spans="4:4" ht="13.15" x14ac:dyDescent="0.45">
      <c r="D2923" s="32"/>
    </row>
    <row r="2924" spans="4:4" ht="13.15" x14ac:dyDescent="0.45">
      <c r="D2924" s="32"/>
    </row>
    <row r="2925" spans="4:4" ht="13.15" x14ac:dyDescent="0.45">
      <c r="D2925" s="32"/>
    </row>
    <row r="2926" spans="4:4" ht="13.15" x14ac:dyDescent="0.45">
      <c r="D2926" s="32"/>
    </row>
    <row r="2927" spans="4:4" ht="13.15" x14ac:dyDescent="0.45">
      <c r="D2927" s="32"/>
    </row>
    <row r="2928" spans="4:4" ht="13.15" x14ac:dyDescent="0.45">
      <c r="D2928" s="32"/>
    </row>
    <row r="2929" spans="4:4" ht="13.15" x14ac:dyDescent="0.45">
      <c r="D2929" s="32"/>
    </row>
    <row r="2930" spans="4:4" ht="13.15" x14ac:dyDescent="0.45">
      <c r="D2930" s="32"/>
    </row>
    <row r="2931" spans="4:4" ht="13.15" x14ac:dyDescent="0.45">
      <c r="D2931" s="32"/>
    </row>
    <row r="2932" spans="4:4" ht="13.15" x14ac:dyDescent="0.45">
      <c r="D2932" s="32"/>
    </row>
    <row r="2933" spans="4:4" ht="13.15" x14ac:dyDescent="0.45">
      <c r="D2933" s="32"/>
    </row>
    <row r="2934" spans="4:4" ht="13.15" x14ac:dyDescent="0.45">
      <c r="D2934" s="32"/>
    </row>
    <row r="2935" spans="4:4" ht="13.15" x14ac:dyDescent="0.45">
      <c r="D2935" s="32"/>
    </row>
    <row r="2936" spans="4:4" ht="13.15" x14ac:dyDescent="0.45">
      <c r="D2936" s="32"/>
    </row>
    <row r="2937" spans="4:4" ht="13.15" x14ac:dyDescent="0.45">
      <c r="D2937" s="32"/>
    </row>
    <row r="2938" spans="4:4" ht="13.15" x14ac:dyDescent="0.45">
      <c r="D2938" s="32"/>
    </row>
    <row r="2939" spans="4:4" ht="13.15" x14ac:dyDescent="0.45">
      <c r="D2939" s="32"/>
    </row>
    <row r="2940" spans="4:4" ht="13.15" x14ac:dyDescent="0.45">
      <c r="D2940" s="32"/>
    </row>
    <row r="2941" spans="4:4" ht="13.15" x14ac:dyDescent="0.45">
      <c r="D2941" s="32"/>
    </row>
    <row r="2942" spans="4:4" ht="13.15" x14ac:dyDescent="0.45">
      <c r="D2942" s="32"/>
    </row>
    <row r="2943" spans="4:4" ht="13.15" x14ac:dyDescent="0.45">
      <c r="D2943" s="32"/>
    </row>
    <row r="2944" spans="4:4" ht="13.15" x14ac:dyDescent="0.45">
      <c r="D2944" s="32"/>
    </row>
    <row r="2945" spans="4:4" ht="13.15" x14ac:dyDescent="0.45">
      <c r="D2945" s="32"/>
    </row>
    <row r="2946" spans="4:4" ht="13.15" x14ac:dyDescent="0.45">
      <c r="D2946" s="32"/>
    </row>
    <row r="2947" spans="4:4" ht="13.15" x14ac:dyDescent="0.45">
      <c r="D2947" s="32"/>
    </row>
    <row r="2948" spans="4:4" ht="13.15" x14ac:dyDescent="0.45">
      <c r="D2948" s="32"/>
    </row>
    <row r="2949" spans="4:4" ht="13.15" x14ac:dyDescent="0.45">
      <c r="D2949" s="32"/>
    </row>
    <row r="2950" spans="4:4" ht="13.15" x14ac:dyDescent="0.45">
      <c r="D2950" s="32"/>
    </row>
    <row r="2951" spans="4:4" ht="13.15" x14ac:dyDescent="0.45">
      <c r="D2951" s="32"/>
    </row>
    <row r="2952" spans="4:4" ht="13.15" x14ac:dyDescent="0.45">
      <c r="D2952" s="32"/>
    </row>
    <row r="2953" spans="4:4" ht="13.15" x14ac:dyDescent="0.45">
      <c r="D2953" s="32"/>
    </row>
    <row r="2954" spans="4:4" ht="13.15" x14ac:dyDescent="0.45">
      <c r="D2954" s="32"/>
    </row>
    <row r="2955" spans="4:4" ht="13.15" x14ac:dyDescent="0.45">
      <c r="D2955" s="32"/>
    </row>
    <row r="2956" spans="4:4" ht="13.15" x14ac:dyDescent="0.45">
      <c r="D2956" s="32"/>
    </row>
    <row r="2957" spans="4:4" ht="13.15" x14ac:dyDescent="0.45">
      <c r="D2957" s="32"/>
    </row>
    <row r="2958" spans="4:4" ht="13.15" x14ac:dyDescent="0.45">
      <c r="D2958" s="32"/>
    </row>
    <row r="2959" spans="4:4" ht="13.15" x14ac:dyDescent="0.45">
      <c r="D2959" s="32"/>
    </row>
    <row r="2960" spans="4:4" ht="13.15" x14ac:dyDescent="0.45">
      <c r="D2960" s="32"/>
    </row>
    <row r="2961" spans="4:4" ht="13.15" x14ac:dyDescent="0.45">
      <c r="D2961" s="32"/>
    </row>
    <row r="2962" spans="4:4" ht="13.15" x14ac:dyDescent="0.45">
      <c r="D2962" s="32"/>
    </row>
    <row r="2963" spans="4:4" ht="13.15" x14ac:dyDescent="0.45">
      <c r="D2963" s="32"/>
    </row>
    <row r="2964" spans="4:4" ht="13.15" x14ac:dyDescent="0.45">
      <c r="D2964" s="32"/>
    </row>
    <row r="2965" spans="4:4" ht="13.15" x14ac:dyDescent="0.45">
      <c r="D2965" s="32"/>
    </row>
    <row r="2966" spans="4:4" ht="13.15" x14ac:dyDescent="0.45">
      <c r="D2966" s="32"/>
    </row>
    <row r="2967" spans="4:4" ht="13.15" x14ac:dyDescent="0.45">
      <c r="D2967" s="32"/>
    </row>
    <row r="2968" spans="4:4" ht="13.15" x14ac:dyDescent="0.45">
      <c r="D2968" s="32"/>
    </row>
    <row r="2969" spans="4:4" ht="13.15" x14ac:dyDescent="0.45">
      <c r="D2969" s="32"/>
    </row>
    <row r="2970" spans="4:4" ht="13.15" x14ac:dyDescent="0.45">
      <c r="D2970" s="32"/>
    </row>
    <row r="2971" spans="4:4" ht="13.15" x14ac:dyDescent="0.45">
      <c r="D2971" s="32"/>
    </row>
    <row r="2972" spans="4:4" ht="13.15" x14ac:dyDescent="0.45">
      <c r="D2972" s="32"/>
    </row>
    <row r="2973" spans="4:4" ht="13.15" x14ac:dyDescent="0.45">
      <c r="D2973" s="32"/>
    </row>
    <row r="2974" spans="4:4" ht="13.15" x14ac:dyDescent="0.45">
      <c r="D2974" s="32"/>
    </row>
    <row r="2975" spans="4:4" ht="13.15" x14ac:dyDescent="0.45">
      <c r="D2975" s="32"/>
    </row>
    <row r="2976" spans="4:4" ht="13.15" x14ac:dyDescent="0.45">
      <c r="D2976" s="32"/>
    </row>
    <row r="2977" spans="4:4" ht="13.15" x14ac:dyDescent="0.45">
      <c r="D2977" s="32"/>
    </row>
    <row r="2978" spans="4:4" ht="13.15" x14ac:dyDescent="0.45">
      <c r="D2978" s="32"/>
    </row>
    <row r="2979" spans="4:4" ht="13.15" x14ac:dyDescent="0.45">
      <c r="D2979" s="32"/>
    </row>
    <row r="2980" spans="4:4" ht="13.15" x14ac:dyDescent="0.45">
      <c r="D2980" s="32"/>
    </row>
    <row r="2981" spans="4:4" ht="13.15" x14ac:dyDescent="0.45">
      <c r="D2981" s="32"/>
    </row>
    <row r="2982" spans="4:4" ht="13.15" x14ac:dyDescent="0.45">
      <c r="D2982" s="32"/>
    </row>
    <row r="2983" spans="4:4" ht="13.15" x14ac:dyDescent="0.45">
      <c r="D2983" s="32"/>
    </row>
    <row r="2984" spans="4:4" ht="13.15" x14ac:dyDescent="0.45">
      <c r="D2984" s="32"/>
    </row>
    <row r="2985" spans="4:4" ht="13.15" x14ac:dyDescent="0.45">
      <c r="D2985" s="32"/>
    </row>
    <row r="2986" spans="4:4" ht="13.15" x14ac:dyDescent="0.45">
      <c r="D2986" s="32"/>
    </row>
    <row r="2987" spans="4:4" ht="13.15" x14ac:dyDescent="0.45">
      <c r="D2987" s="32"/>
    </row>
    <row r="2988" spans="4:4" ht="13.15" x14ac:dyDescent="0.45">
      <c r="D2988" s="32"/>
    </row>
    <row r="2989" spans="4:4" ht="13.15" x14ac:dyDescent="0.45">
      <c r="D2989" s="32"/>
    </row>
    <row r="2990" spans="4:4" ht="13.15" x14ac:dyDescent="0.45">
      <c r="D2990" s="32"/>
    </row>
    <row r="2991" spans="4:4" ht="13.15" x14ac:dyDescent="0.45">
      <c r="D2991" s="32"/>
    </row>
    <row r="2992" spans="4:4" ht="13.15" x14ac:dyDescent="0.45">
      <c r="D2992" s="32"/>
    </row>
    <row r="2993" spans="4:4" ht="13.15" x14ac:dyDescent="0.45">
      <c r="D2993" s="32"/>
    </row>
    <row r="2994" spans="4:4" ht="13.15" x14ac:dyDescent="0.45">
      <c r="D2994" s="32"/>
    </row>
    <row r="2995" spans="4:4" ht="13.15" x14ac:dyDescent="0.45">
      <c r="D2995" s="32"/>
    </row>
    <row r="2996" spans="4:4" ht="13.15" x14ac:dyDescent="0.45">
      <c r="D2996" s="32"/>
    </row>
    <row r="2997" spans="4:4" ht="13.15" x14ac:dyDescent="0.45">
      <c r="D2997" s="32"/>
    </row>
    <row r="2998" spans="4:4" ht="13.15" x14ac:dyDescent="0.45">
      <c r="D2998" s="32"/>
    </row>
    <row r="2999" spans="4:4" ht="13.15" x14ac:dyDescent="0.45">
      <c r="D2999" s="32"/>
    </row>
    <row r="3000" spans="4:4" ht="13.15" x14ac:dyDescent="0.45">
      <c r="D3000" s="32"/>
    </row>
    <row r="3001" spans="4:4" ht="13.15" x14ac:dyDescent="0.45">
      <c r="D3001" s="32"/>
    </row>
    <row r="3002" spans="4:4" ht="13.15" x14ac:dyDescent="0.45">
      <c r="D3002" s="32"/>
    </row>
    <row r="3003" spans="4:4" ht="13.15" x14ac:dyDescent="0.45">
      <c r="D3003" s="32"/>
    </row>
    <row r="3004" spans="4:4" ht="13.15" x14ac:dyDescent="0.45">
      <c r="D3004" s="32"/>
    </row>
    <row r="3005" spans="4:4" ht="13.15" x14ac:dyDescent="0.45">
      <c r="D3005" s="32"/>
    </row>
    <row r="3006" spans="4:4" ht="13.15" x14ac:dyDescent="0.45">
      <c r="D3006" s="32"/>
    </row>
    <row r="3007" spans="4:4" ht="13.15" x14ac:dyDescent="0.45">
      <c r="D3007" s="32"/>
    </row>
    <row r="3008" spans="4:4" ht="13.15" x14ac:dyDescent="0.45">
      <c r="D3008" s="32"/>
    </row>
    <row r="3009" spans="4:4" ht="13.15" x14ac:dyDescent="0.45">
      <c r="D3009" s="32"/>
    </row>
    <row r="3010" spans="4:4" ht="13.15" x14ac:dyDescent="0.45">
      <c r="D3010" s="32"/>
    </row>
    <row r="3011" spans="4:4" ht="13.15" x14ac:dyDescent="0.45">
      <c r="D3011" s="32"/>
    </row>
    <row r="3012" spans="4:4" ht="13.15" x14ac:dyDescent="0.45">
      <c r="D3012" s="32"/>
    </row>
    <row r="3013" spans="4:4" ht="13.15" x14ac:dyDescent="0.45">
      <c r="D3013" s="32"/>
    </row>
    <row r="3014" spans="4:4" ht="13.15" x14ac:dyDescent="0.45">
      <c r="D3014" s="32"/>
    </row>
    <row r="3015" spans="4:4" ht="13.15" x14ac:dyDescent="0.45">
      <c r="D3015" s="32"/>
    </row>
    <row r="3016" spans="4:4" ht="13.15" x14ac:dyDescent="0.45">
      <c r="D3016" s="32"/>
    </row>
    <row r="3017" spans="4:4" ht="13.15" x14ac:dyDescent="0.45">
      <c r="D3017" s="32"/>
    </row>
    <row r="3018" spans="4:4" ht="13.15" x14ac:dyDescent="0.45">
      <c r="D3018" s="32"/>
    </row>
    <row r="3019" spans="4:4" ht="13.15" x14ac:dyDescent="0.45">
      <c r="D3019" s="32"/>
    </row>
    <row r="3020" spans="4:4" ht="13.15" x14ac:dyDescent="0.45">
      <c r="D3020" s="32"/>
    </row>
    <row r="3021" spans="4:4" ht="13.15" x14ac:dyDescent="0.45">
      <c r="D3021" s="32"/>
    </row>
    <row r="3022" spans="4:4" ht="13.15" x14ac:dyDescent="0.45">
      <c r="D3022" s="32"/>
    </row>
    <row r="3023" spans="4:4" ht="13.15" x14ac:dyDescent="0.45">
      <c r="D3023" s="32"/>
    </row>
    <row r="3024" spans="4:4" ht="13.15" x14ac:dyDescent="0.45">
      <c r="D3024" s="32"/>
    </row>
    <row r="3025" spans="4:4" ht="13.15" x14ac:dyDescent="0.45">
      <c r="D3025" s="32"/>
    </row>
    <row r="3026" spans="4:4" ht="13.15" x14ac:dyDescent="0.45">
      <c r="D3026" s="32"/>
    </row>
    <row r="3027" spans="4:4" ht="13.15" x14ac:dyDescent="0.45">
      <c r="D3027" s="32"/>
    </row>
    <row r="3028" spans="4:4" ht="13.15" x14ac:dyDescent="0.45">
      <c r="D3028" s="32"/>
    </row>
    <row r="3029" spans="4:4" ht="13.15" x14ac:dyDescent="0.45">
      <c r="D3029" s="32"/>
    </row>
    <row r="3030" spans="4:4" ht="13.15" x14ac:dyDescent="0.45">
      <c r="D3030" s="32"/>
    </row>
    <row r="3031" spans="4:4" ht="13.15" x14ac:dyDescent="0.45">
      <c r="D3031" s="32"/>
    </row>
    <row r="3032" spans="4:4" ht="13.15" x14ac:dyDescent="0.45">
      <c r="D3032" s="32"/>
    </row>
    <row r="3033" spans="4:4" ht="13.15" x14ac:dyDescent="0.45">
      <c r="D3033" s="32"/>
    </row>
    <row r="3034" spans="4:4" ht="13.15" x14ac:dyDescent="0.45">
      <c r="D3034" s="32"/>
    </row>
    <row r="3035" spans="4:4" ht="13.15" x14ac:dyDescent="0.45">
      <c r="D3035" s="32"/>
    </row>
    <row r="3036" spans="4:4" ht="13.15" x14ac:dyDescent="0.45">
      <c r="D3036" s="32"/>
    </row>
    <row r="3037" spans="4:4" ht="13.15" x14ac:dyDescent="0.45">
      <c r="D3037" s="32"/>
    </row>
    <row r="3038" spans="4:4" ht="13.15" x14ac:dyDescent="0.45">
      <c r="D3038" s="32"/>
    </row>
    <row r="3039" spans="4:4" ht="13.15" x14ac:dyDescent="0.45">
      <c r="D3039" s="32"/>
    </row>
    <row r="3040" spans="4:4" ht="13.15" x14ac:dyDescent="0.45">
      <c r="D3040" s="32"/>
    </row>
    <row r="3041" spans="4:4" ht="13.15" x14ac:dyDescent="0.45">
      <c r="D3041" s="32"/>
    </row>
    <row r="3042" spans="4:4" ht="13.15" x14ac:dyDescent="0.45">
      <c r="D3042" s="32"/>
    </row>
    <row r="3043" spans="4:4" ht="13.15" x14ac:dyDescent="0.45">
      <c r="D3043" s="32"/>
    </row>
    <row r="3044" spans="4:4" ht="13.15" x14ac:dyDescent="0.45">
      <c r="D3044" s="32"/>
    </row>
    <row r="3045" spans="4:4" ht="13.15" x14ac:dyDescent="0.45">
      <c r="D3045" s="32"/>
    </row>
    <row r="3046" spans="4:4" ht="13.15" x14ac:dyDescent="0.45">
      <c r="D3046" s="32"/>
    </row>
    <row r="3047" spans="4:4" ht="13.15" x14ac:dyDescent="0.45">
      <c r="D3047" s="32"/>
    </row>
    <row r="3048" spans="4:4" ht="13.15" x14ac:dyDescent="0.45">
      <c r="D3048" s="32"/>
    </row>
    <row r="3049" spans="4:4" ht="13.15" x14ac:dyDescent="0.45">
      <c r="D3049" s="32"/>
    </row>
    <row r="3050" spans="4:4" ht="13.15" x14ac:dyDescent="0.45">
      <c r="D3050" s="32"/>
    </row>
    <row r="3051" spans="4:4" ht="13.15" x14ac:dyDescent="0.45">
      <c r="D3051" s="32"/>
    </row>
    <row r="3052" spans="4:4" ht="13.15" x14ac:dyDescent="0.45">
      <c r="D3052" s="32"/>
    </row>
    <row r="3053" spans="4:4" ht="13.15" x14ac:dyDescent="0.45">
      <c r="D3053" s="32"/>
    </row>
    <row r="3054" spans="4:4" ht="13.15" x14ac:dyDescent="0.45">
      <c r="D3054" s="32"/>
    </row>
    <row r="3055" spans="4:4" ht="13.15" x14ac:dyDescent="0.45">
      <c r="D3055" s="32"/>
    </row>
    <row r="3056" spans="4:4" ht="13.15" x14ac:dyDescent="0.45">
      <c r="D3056" s="32"/>
    </row>
    <row r="3057" spans="4:4" ht="13.15" x14ac:dyDescent="0.45">
      <c r="D3057" s="32"/>
    </row>
    <row r="3058" spans="4:4" ht="13.15" x14ac:dyDescent="0.45">
      <c r="D3058" s="32"/>
    </row>
    <row r="3059" spans="4:4" ht="13.15" x14ac:dyDescent="0.45">
      <c r="D3059" s="32"/>
    </row>
    <row r="3060" spans="4:4" ht="13.15" x14ac:dyDescent="0.45">
      <c r="D3060" s="32"/>
    </row>
    <row r="3061" spans="4:4" ht="13.15" x14ac:dyDescent="0.45">
      <c r="D3061" s="32"/>
    </row>
    <row r="3062" spans="4:4" ht="13.15" x14ac:dyDescent="0.45">
      <c r="D3062" s="32"/>
    </row>
    <row r="3063" spans="4:4" ht="13.15" x14ac:dyDescent="0.45">
      <c r="D3063" s="32"/>
    </row>
    <row r="3064" spans="4:4" ht="13.15" x14ac:dyDescent="0.45">
      <c r="D3064" s="32"/>
    </row>
    <row r="3065" spans="4:4" ht="13.15" x14ac:dyDescent="0.45">
      <c r="D3065" s="32"/>
    </row>
    <row r="3066" spans="4:4" ht="13.15" x14ac:dyDescent="0.45">
      <c r="D3066" s="32"/>
    </row>
    <row r="3067" spans="4:4" ht="13.15" x14ac:dyDescent="0.45">
      <c r="D3067" s="32"/>
    </row>
    <row r="3068" spans="4:4" ht="13.15" x14ac:dyDescent="0.45">
      <c r="D3068" s="32"/>
    </row>
    <row r="3069" spans="4:4" ht="13.15" x14ac:dyDescent="0.45">
      <c r="D3069" s="32"/>
    </row>
    <row r="3070" spans="4:4" ht="13.15" x14ac:dyDescent="0.45">
      <c r="D3070" s="32"/>
    </row>
    <row r="3071" spans="4:4" ht="13.15" x14ac:dyDescent="0.45">
      <c r="D3071" s="32"/>
    </row>
    <row r="3072" spans="4:4" ht="13.15" x14ac:dyDescent="0.45">
      <c r="D3072" s="32"/>
    </row>
    <row r="3073" spans="4:4" ht="13.15" x14ac:dyDescent="0.45">
      <c r="D3073" s="32"/>
    </row>
    <row r="3074" spans="4:4" ht="13.15" x14ac:dyDescent="0.45">
      <c r="D3074" s="32"/>
    </row>
    <row r="3075" spans="4:4" ht="13.15" x14ac:dyDescent="0.45">
      <c r="D3075" s="32"/>
    </row>
    <row r="3076" spans="4:4" ht="13.15" x14ac:dyDescent="0.45">
      <c r="D3076" s="32"/>
    </row>
    <row r="3077" spans="4:4" ht="13.15" x14ac:dyDescent="0.45">
      <c r="D3077" s="32"/>
    </row>
    <row r="3078" spans="4:4" ht="13.15" x14ac:dyDescent="0.45">
      <c r="D3078" s="32"/>
    </row>
    <row r="3079" spans="4:4" ht="13.15" x14ac:dyDescent="0.45">
      <c r="D3079" s="32"/>
    </row>
    <row r="3080" spans="4:4" ht="13.15" x14ac:dyDescent="0.45">
      <c r="D3080" s="32"/>
    </row>
    <row r="3081" spans="4:4" ht="13.15" x14ac:dyDescent="0.45">
      <c r="D3081" s="32"/>
    </row>
    <row r="3082" spans="4:4" ht="13.15" x14ac:dyDescent="0.45">
      <c r="D3082" s="32"/>
    </row>
    <row r="3083" spans="4:4" ht="13.15" x14ac:dyDescent="0.45">
      <c r="D3083" s="32"/>
    </row>
    <row r="3084" spans="4:4" ht="13.15" x14ac:dyDescent="0.45">
      <c r="D3084" s="32"/>
    </row>
    <row r="3085" spans="4:4" ht="13.15" x14ac:dyDescent="0.45">
      <c r="D3085" s="32"/>
    </row>
    <row r="3086" spans="4:4" ht="13.15" x14ac:dyDescent="0.45">
      <c r="D3086" s="32"/>
    </row>
    <row r="3087" spans="4:4" ht="13.15" x14ac:dyDescent="0.45">
      <c r="D3087" s="32"/>
    </row>
    <row r="3088" spans="4:4" ht="13.15" x14ac:dyDescent="0.45">
      <c r="D3088" s="32"/>
    </row>
    <row r="3089" spans="4:4" ht="13.15" x14ac:dyDescent="0.45">
      <c r="D3089" s="32"/>
    </row>
    <row r="3090" spans="4:4" ht="13.15" x14ac:dyDescent="0.45">
      <c r="D3090" s="32"/>
    </row>
    <row r="3091" spans="4:4" ht="13.15" x14ac:dyDescent="0.45">
      <c r="D3091" s="32"/>
    </row>
    <row r="3092" spans="4:4" ht="13.15" x14ac:dyDescent="0.45">
      <c r="D3092" s="32"/>
    </row>
    <row r="3093" spans="4:4" ht="13.15" x14ac:dyDescent="0.45">
      <c r="D3093" s="32"/>
    </row>
    <row r="3094" spans="4:4" ht="13.15" x14ac:dyDescent="0.45">
      <c r="D3094" s="32"/>
    </row>
    <row r="3095" spans="4:4" ht="13.15" x14ac:dyDescent="0.45">
      <c r="D3095" s="32"/>
    </row>
    <row r="3096" spans="4:4" ht="13.15" x14ac:dyDescent="0.45">
      <c r="D3096" s="32"/>
    </row>
    <row r="3097" spans="4:4" ht="13.15" x14ac:dyDescent="0.45">
      <c r="D3097" s="32"/>
    </row>
    <row r="3098" spans="4:4" ht="13.15" x14ac:dyDescent="0.45">
      <c r="D3098" s="32"/>
    </row>
    <row r="3099" spans="4:4" ht="13.15" x14ac:dyDescent="0.45">
      <c r="D3099" s="32"/>
    </row>
    <row r="3100" spans="4:4" ht="13.15" x14ac:dyDescent="0.45">
      <c r="D3100" s="32"/>
    </row>
    <row r="3101" spans="4:4" ht="13.15" x14ac:dyDescent="0.45">
      <c r="D3101" s="32"/>
    </row>
    <row r="3102" spans="4:4" ht="13.15" x14ac:dyDescent="0.45">
      <c r="D3102" s="32"/>
    </row>
    <row r="3103" spans="4:4" ht="13.15" x14ac:dyDescent="0.45">
      <c r="D3103" s="32"/>
    </row>
    <row r="3104" spans="4:4" ht="13.15" x14ac:dyDescent="0.45">
      <c r="D3104" s="32"/>
    </row>
    <row r="3105" spans="4:4" ht="13.15" x14ac:dyDescent="0.45">
      <c r="D3105" s="32"/>
    </row>
    <row r="3106" spans="4:4" ht="13.15" x14ac:dyDescent="0.45">
      <c r="D3106" s="32"/>
    </row>
    <row r="3107" spans="4:4" ht="13.15" x14ac:dyDescent="0.45">
      <c r="D3107" s="32"/>
    </row>
    <row r="3108" spans="4:4" ht="13.15" x14ac:dyDescent="0.45">
      <c r="D3108" s="32"/>
    </row>
    <row r="3109" spans="4:4" ht="13.15" x14ac:dyDescent="0.45">
      <c r="D3109" s="32"/>
    </row>
    <row r="3110" spans="4:4" ht="13.15" x14ac:dyDescent="0.45">
      <c r="D3110" s="32"/>
    </row>
    <row r="3111" spans="4:4" ht="13.15" x14ac:dyDescent="0.45">
      <c r="D3111" s="32"/>
    </row>
    <row r="3112" spans="4:4" ht="13.15" x14ac:dyDescent="0.45">
      <c r="D3112" s="32"/>
    </row>
    <row r="3113" spans="4:4" ht="13.15" x14ac:dyDescent="0.45">
      <c r="D3113" s="32"/>
    </row>
    <row r="3114" spans="4:4" ht="13.15" x14ac:dyDescent="0.45">
      <c r="D3114" s="32"/>
    </row>
    <row r="3115" spans="4:4" ht="13.15" x14ac:dyDescent="0.45">
      <c r="D3115" s="32"/>
    </row>
    <row r="3116" spans="4:4" ht="13.15" x14ac:dyDescent="0.45">
      <c r="D3116" s="32"/>
    </row>
    <row r="3117" spans="4:4" ht="13.15" x14ac:dyDescent="0.45">
      <c r="D3117" s="32"/>
    </row>
    <row r="3118" spans="4:4" ht="13.15" x14ac:dyDescent="0.45">
      <c r="D3118" s="32"/>
    </row>
    <row r="3119" spans="4:4" ht="13.15" x14ac:dyDescent="0.45">
      <c r="D3119" s="32"/>
    </row>
    <row r="3120" spans="4:4" ht="13.15" x14ac:dyDescent="0.45">
      <c r="D3120" s="32"/>
    </row>
    <row r="3121" spans="4:4" ht="13.15" x14ac:dyDescent="0.45">
      <c r="D3121" s="32"/>
    </row>
    <row r="3122" spans="4:4" ht="13.15" x14ac:dyDescent="0.45">
      <c r="D3122" s="32"/>
    </row>
    <row r="3123" spans="4:4" ht="13.15" x14ac:dyDescent="0.45">
      <c r="D3123" s="32"/>
    </row>
    <row r="3124" spans="4:4" ht="13.15" x14ac:dyDescent="0.45">
      <c r="D3124" s="32"/>
    </row>
    <row r="3125" spans="4:4" ht="13.15" x14ac:dyDescent="0.45">
      <c r="D3125" s="32"/>
    </row>
    <row r="3126" spans="4:4" ht="13.15" x14ac:dyDescent="0.45">
      <c r="D3126" s="32"/>
    </row>
    <row r="3127" spans="4:4" ht="13.15" x14ac:dyDescent="0.45">
      <c r="D3127" s="32"/>
    </row>
    <row r="3128" spans="4:4" ht="13.15" x14ac:dyDescent="0.45">
      <c r="D3128" s="32"/>
    </row>
    <row r="3129" spans="4:4" ht="13.15" x14ac:dyDescent="0.45">
      <c r="D3129" s="32"/>
    </row>
    <row r="3130" spans="4:4" ht="13.15" x14ac:dyDescent="0.45">
      <c r="D3130" s="32"/>
    </row>
    <row r="3131" spans="4:4" ht="13.15" x14ac:dyDescent="0.45">
      <c r="D3131" s="32"/>
    </row>
    <row r="3132" spans="4:4" ht="13.15" x14ac:dyDescent="0.45">
      <c r="D3132" s="32"/>
    </row>
    <row r="3133" spans="4:4" ht="13.15" x14ac:dyDescent="0.45">
      <c r="D3133" s="32"/>
    </row>
    <row r="3134" spans="4:4" ht="13.15" x14ac:dyDescent="0.45">
      <c r="D3134" s="32"/>
    </row>
    <row r="3135" spans="4:4" ht="13.15" x14ac:dyDescent="0.45">
      <c r="D3135" s="32"/>
    </row>
    <row r="3136" spans="4:4" ht="13.15" x14ac:dyDescent="0.45">
      <c r="D3136" s="32"/>
    </row>
    <row r="3137" spans="4:4" ht="13.15" x14ac:dyDescent="0.45">
      <c r="D3137" s="32"/>
    </row>
    <row r="3138" spans="4:4" ht="13.15" x14ac:dyDescent="0.45">
      <c r="D3138" s="32"/>
    </row>
    <row r="3139" spans="4:4" ht="13.15" x14ac:dyDescent="0.45">
      <c r="D3139" s="32"/>
    </row>
    <row r="3140" spans="4:4" ht="13.15" x14ac:dyDescent="0.45">
      <c r="D3140" s="32"/>
    </row>
    <row r="3141" spans="4:4" ht="13.15" x14ac:dyDescent="0.45">
      <c r="D3141" s="32"/>
    </row>
    <row r="3142" spans="4:4" ht="13.15" x14ac:dyDescent="0.45">
      <c r="D3142" s="32"/>
    </row>
    <row r="3143" spans="4:4" ht="13.15" x14ac:dyDescent="0.45">
      <c r="D3143" s="32"/>
    </row>
    <row r="3144" spans="4:4" ht="13.15" x14ac:dyDescent="0.45">
      <c r="D3144" s="32"/>
    </row>
    <row r="3145" spans="4:4" ht="13.15" x14ac:dyDescent="0.45">
      <c r="D3145" s="32"/>
    </row>
    <row r="3146" spans="4:4" ht="13.15" x14ac:dyDescent="0.45">
      <c r="D3146" s="32"/>
    </row>
    <row r="3147" spans="4:4" ht="13.15" x14ac:dyDescent="0.45">
      <c r="D3147" s="32"/>
    </row>
    <row r="3148" spans="4:4" ht="13.15" x14ac:dyDescent="0.45">
      <c r="D3148" s="32"/>
    </row>
    <row r="3149" spans="4:4" ht="13.15" x14ac:dyDescent="0.45">
      <c r="D3149" s="32"/>
    </row>
    <row r="3150" spans="4:4" ht="13.15" x14ac:dyDescent="0.45">
      <c r="D3150" s="32"/>
    </row>
    <row r="3151" spans="4:4" ht="13.15" x14ac:dyDescent="0.45">
      <c r="D3151" s="32"/>
    </row>
    <row r="3152" spans="4:4" ht="13.15" x14ac:dyDescent="0.45">
      <c r="D3152" s="32"/>
    </row>
    <row r="3153" spans="4:4" ht="13.15" x14ac:dyDescent="0.45">
      <c r="D3153" s="32"/>
    </row>
    <row r="3154" spans="4:4" ht="13.15" x14ac:dyDescent="0.45">
      <c r="D3154" s="32"/>
    </row>
    <row r="3155" spans="4:4" ht="13.15" x14ac:dyDescent="0.45">
      <c r="D3155" s="32"/>
    </row>
    <row r="3156" spans="4:4" ht="13.15" x14ac:dyDescent="0.45">
      <c r="D3156" s="32"/>
    </row>
    <row r="3157" spans="4:4" ht="13.15" x14ac:dyDescent="0.45">
      <c r="D3157" s="32"/>
    </row>
    <row r="3158" spans="4:4" ht="13.15" x14ac:dyDescent="0.45">
      <c r="D3158" s="32"/>
    </row>
    <row r="3159" spans="4:4" ht="13.15" x14ac:dyDescent="0.45">
      <c r="D3159" s="32"/>
    </row>
    <row r="3160" spans="4:4" ht="13.15" x14ac:dyDescent="0.45">
      <c r="D3160" s="32"/>
    </row>
    <row r="3161" spans="4:4" ht="13.15" x14ac:dyDescent="0.45">
      <c r="D3161" s="32"/>
    </row>
    <row r="3162" spans="4:4" ht="13.15" x14ac:dyDescent="0.45">
      <c r="D3162" s="32"/>
    </row>
    <row r="3163" spans="4:4" ht="13.15" x14ac:dyDescent="0.45">
      <c r="D3163" s="32"/>
    </row>
    <row r="3164" spans="4:4" ht="13.15" x14ac:dyDescent="0.45">
      <c r="D3164" s="32"/>
    </row>
    <row r="3165" spans="4:4" ht="13.15" x14ac:dyDescent="0.45">
      <c r="D3165" s="32"/>
    </row>
    <row r="3166" spans="4:4" ht="13.15" x14ac:dyDescent="0.45">
      <c r="D3166" s="32"/>
    </row>
    <row r="3167" spans="4:4" ht="13.15" x14ac:dyDescent="0.45">
      <c r="D3167" s="32"/>
    </row>
    <row r="3168" spans="4:4" ht="13.15" x14ac:dyDescent="0.45">
      <c r="D3168" s="32"/>
    </row>
    <row r="3169" spans="4:4" ht="13.15" x14ac:dyDescent="0.45">
      <c r="D3169" s="32"/>
    </row>
    <row r="3170" spans="4:4" ht="13.15" x14ac:dyDescent="0.45">
      <c r="D3170" s="32"/>
    </row>
    <row r="3171" spans="4:4" ht="13.15" x14ac:dyDescent="0.45">
      <c r="D3171" s="32"/>
    </row>
    <row r="3172" spans="4:4" ht="13.15" x14ac:dyDescent="0.45">
      <c r="D3172" s="32"/>
    </row>
    <row r="3173" spans="4:4" ht="13.15" x14ac:dyDescent="0.45">
      <c r="D3173" s="32"/>
    </row>
    <row r="3174" spans="4:4" ht="13.15" x14ac:dyDescent="0.45">
      <c r="D3174" s="32"/>
    </row>
    <row r="3175" spans="4:4" ht="13.15" x14ac:dyDescent="0.45">
      <c r="D3175" s="32"/>
    </row>
    <row r="3176" spans="4:4" ht="13.15" x14ac:dyDescent="0.45">
      <c r="D3176" s="32"/>
    </row>
    <row r="3177" spans="4:4" ht="13.15" x14ac:dyDescent="0.45">
      <c r="D3177" s="32"/>
    </row>
    <row r="3178" spans="4:4" ht="13.15" x14ac:dyDescent="0.45">
      <c r="D3178" s="32"/>
    </row>
    <row r="3179" spans="4:4" ht="13.15" x14ac:dyDescent="0.45">
      <c r="D3179" s="32"/>
    </row>
    <row r="3180" spans="4:4" ht="13.15" x14ac:dyDescent="0.45">
      <c r="D3180" s="32"/>
    </row>
    <row r="3181" spans="4:4" ht="13.15" x14ac:dyDescent="0.45">
      <c r="D3181" s="32"/>
    </row>
    <row r="3182" spans="4:4" ht="13.15" x14ac:dyDescent="0.45">
      <c r="D3182" s="32"/>
    </row>
    <row r="3183" spans="4:4" ht="13.15" x14ac:dyDescent="0.45">
      <c r="D3183" s="32"/>
    </row>
    <row r="3184" spans="4:4" ht="13.15" x14ac:dyDescent="0.45">
      <c r="D3184" s="32"/>
    </row>
    <row r="3185" spans="4:4" ht="13.15" x14ac:dyDescent="0.45">
      <c r="D3185" s="32"/>
    </row>
    <row r="3186" spans="4:4" ht="13.15" x14ac:dyDescent="0.45">
      <c r="D3186" s="32"/>
    </row>
    <row r="3187" spans="4:4" ht="13.15" x14ac:dyDescent="0.45">
      <c r="D3187" s="32"/>
    </row>
    <row r="3188" spans="4:4" ht="13.15" x14ac:dyDescent="0.45">
      <c r="D3188" s="32"/>
    </row>
    <row r="3189" spans="4:4" ht="13.15" x14ac:dyDescent="0.45">
      <c r="D3189" s="32"/>
    </row>
    <row r="3190" spans="4:4" ht="13.15" x14ac:dyDescent="0.45">
      <c r="D3190" s="32"/>
    </row>
    <row r="3191" spans="4:4" ht="13.15" x14ac:dyDescent="0.45">
      <c r="D3191" s="32"/>
    </row>
    <row r="3192" spans="4:4" ht="13.15" x14ac:dyDescent="0.45">
      <c r="D3192" s="32"/>
    </row>
    <row r="3193" spans="4:4" ht="13.15" x14ac:dyDescent="0.45">
      <c r="D3193" s="32"/>
    </row>
    <row r="3194" spans="4:4" ht="13.15" x14ac:dyDescent="0.45">
      <c r="D3194" s="32"/>
    </row>
    <row r="3195" spans="4:4" ht="13.15" x14ac:dyDescent="0.45">
      <c r="D3195" s="32"/>
    </row>
    <row r="3196" spans="4:4" ht="13.15" x14ac:dyDescent="0.45">
      <c r="D3196" s="32"/>
    </row>
    <row r="3197" spans="4:4" ht="13.15" x14ac:dyDescent="0.45">
      <c r="D3197" s="32"/>
    </row>
    <row r="3198" spans="4:4" ht="13.15" x14ac:dyDescent="0.45">
      <c r="D3198" s="32"/>
    </row>
    <row r="3199" spans="4:4" ht="13.15" x14ac:dyDescent="0.45">
      <c r="D3199" s="32"/>
    </row>
    <row r="3200" spans="4:4" ht="13.15" x14ac:dyDescent="0.45">
      <c r="D3200" s="32"/>
    </row>
    <row r="3201" spans="4:4" ht="13.15" x14ac:dyDescent="0.45">
      <c r="D3201" s="32"/>
    </row>
    <row r="3202" spans="4:4" ht="13.15" x14ac:dyDescent="0.45">
      <c r="D3202" s="32"/>
    </row>
    <row r="3203" spans="4:4" ht="13.15" x14ac:dyDescent="0.45">
      <c r="D3203" s="32"/>
    </row>
    <row r="3204" spans="4:4" ht="13.15" x14ac:dyDescent="0.45">
      <c r="D3204" s="32"/>
    </row>
    <row r="3205" spans="4:4" ht="13.15" x14ac:dyDescent="0.45">
      <c r="D3205" s="32"/>
    </row>
    <row r="3206" spans="4:4" ht="13.15" x14ac:dyDescent="0.45">
      <c r="D3206" s="32"/>
    </row>
    <row r="3207" spans="4:4" ht="13.15" x14ac:dyDescent="0.45">
      <c r="D3207" s="32"/>
    </row>
    <row r="3208" spans="4:4" ht="13.15" x14ac:dyDescent="0.45">
      <c r="D3208" s="32"/>
    </row>
    <row r="3209" spans="4:4" ht="13.15" x14ac:dyDescent="0.45">
      <c r="D3209" s="32"/>
    </row>
    <row r="3210" spans="4:4" ht="13.15" x14ac:dyDescent="0.45">
      <c r="D3210" s="32"/>
    </row>
    <row r="3211" spans="4:4" ht="13.15" x14ac:dyDescent="0.45">
      <c r="D3211" s="32"/>
    </row>
    <row r="3212" spans="4:4" ht="13.15" x14ac:dyDescent="0.45">
      <c r="D3212" s="32"/>
    </row>
    <row r="3213" spans="4:4" ht="13.15" x14ac:dyDescent="0.45">
      <c r="D3213" s="32"/>
    </row>
    <row r="3214" spans="4:4" ht="13.15" x14ac:dyDescent="0.45">
      <c r="D3214" s="32"/>
    </row>
    <row r="3215" spans="4:4" ht="13.15" x14ac:dyDescent="0.45">
      <c r="D3215" s="32"/>
    </row>
    <row r="3216" spans="4:4" ht="13.15" x14ac:dyDescent="0.45">
      <c r="D3216" s="32"/>
    </row>
    <row r="3217" spans="4:4" ht="13.15" x14ac:dyDescent="0.45">
      <c r="D3217" s="32"/>
    </row>
    <row r="3218" spans="4:4" ht="13.15" x14ac:dyDescent="0.45">
      <c r="D3218" s="32"/>
    </row>
    <row r="3219" spans="4:4" ht="13.15" x14ac:dyDescent="0.45">
      <c r="D3219" s="32"/>
    </row>
    <row r="3220" spans="4:4" ht="13.15" x14ac:dyDescent="0.45">
      <c r="D3220" s="32"/>
    </row>
    <row r="3221" spans="4:4" ht="13.15" x14ac:dyDescent="0.45">
      <c r="D3221" s="32"/>
    </row>
    <row r="3222" spans="4:4" ht="13.15" x14ac:dyDescent="0.45">
      <c r="D3222" s="32"/>
    </row>
    <row r="3223" spans="4:4" ht="13.15" x14ac:dyDescent="0.45">
      <c r="D3223" s="32"/>
    </row>
    <row r="3224" spans="4:4" ht="13.15" x14ac:dyDescent="0.45">
      <c r="D3224" s="32"/>
    </row>
    <row r="3225" spans="4:4" ht="13.15" x14ac:dyDescent="0.45">
      <c r="D3225" s="32"/>
    </row>
    <row r="3226" spans="4:4" ht="13.15" x14ac:dyDescent="0.45">
      <c r="D3226" s="32"/>
    </row>
    <row r="3227" spans="4:4" ht="13.15" x14ac:dyDescent="0.45">
      <c r="D3227" s="32"/>
    </row>
    <row r="3228" spans="4:4" ht="13.15" x14ac:dyDescent="0.45">
      <c r="D3228" s="32"/>
    </row>
    <row r="3229" spans="4:4" ht="13.15" x14ac:dyDescent="0.45">
      <c r="D3229" s="32"/>
    </row>
    <row r="3230" spans="4:4" ht="13.15" x14ac:dyDescent="0.45">
      <c r="D3230" s="32"/>
    </row>
    <row r="3231" spans="4:4" ht="13.15" x14ac:dyDescent="0.45">
      <c r="D3231" s="32"/>
    </row>
    <row r="3232" spans="4:4" ht="13.15" x14ac:dyDescent="0.45">
      <c r="D3232" s="32"/>
    </row>
    <row r="3233" spans="4:4" ht="13.15" x14ac:dyDescent="0.45">
      <c r="D3233" s="32"/>
    </row>
    <row r="3234" spans="4:4" ht="13.15" x14ac:dyDescent="0.45">
      <c r="D3234" s="32"/>
    </row>
    <row r="3235" spans="4:4" ht="13.15" x14ac:dyDescent="0.45">
      <c r="D3235" s="32"/>
    </row>
    <row r="3236" spans="4:4" ht="13.15" x14ac:dyDescent="0.45">
      <c r="D3236" s="32"/>
    </row>
    <row r="3237" spans="4:4" ht="13.15" x14ac:dyDescent="0.45">
      <c r="D3237" s="32"/>
    </row>
    <row r="3238" spans="4:4" ht="13.15" x14ac:dyDescent="0.45">
      <c r="D3238" s="32"/>
    </row>
    <row r="3239" spans="4:4" ht="13.15" x14ac:dyDescent="0.45">
      <c r="D3239" s="32"/>
    </row>
    <row r="3240" spans="4:4" ht="13.15" x14ac:dyDescent="0.45">
      <c r="D3240" s="32"/>
    </row>
    <row r="3241" spans="4:4" ht="13.15" x14ac:dyDescent="0.45">
      <c r="D3241" s="32"/>
    </row>
    <row r="3242" spans="4:4" ht="13.15" x14ac:dyDescent="0.45">
      <c r="D3242" s="32"/>
    </row>
    <row r="3243" spans="4:4" ht="13.15" x14ac:dyDescent="0.45">
      <c r="D3243" s="32"/>
    </row>
    <row r="3244" spans="4:4" ht="13.15" x14ac:dyDescent="0.45">
      <c r="D3244" s="32"/>
    </row>
    <row r="3245" spans="4:4" ht="13.15" x14ac:dyDescent="0.45">
      <c r="D3245" s="32"/>
    </row>
    <row r="3246" spans="4:4" ht="13.15" x14ac:dyDescent="0.45">
      <c r="D3246" s="32"/>
    </row>
    <row r="3247" spans="4:4" ht="13.15" x14ac:dyDescent="0.45">
      <c r="D3247" s="32"/>
    </row>
    <row r="3248" spans="4:4" ht="13.15" x14ac:dyDescent="0.45">
      <c r="D3248" s="32"/>
    </row>
    <row r="3249" spans="4:4" ht="13.15" x14ac:dyDescent="0.45">
      <c r="D3249" s="32"/>
    </row>
    <row r="3250" spans="4:4" ht="13.15" x14ac:dyDescent="0.45">
      <c r="D3250" s="32"/>
    </row>
    <row r="3251" spans="4:4" ht="13.15" x14ac:dyDescent="0.45">
      <c r="D3251" s="32"/>
    </row>
    <row r="3252" spans="4:4" ht="13.15" x14ac:dyDescent="0.45">
      <c r="D3252" s="32"/>
    </row>
    <row r="3253" spans="4:4" ht="13.15" x14ac:dyDescent="0.45">
      <c r="D3253" s="32"/>
    </row>
    <row r="3254" spans="4:4" ht="13.15" x14ac:dyDescent="0.45">
      <c r="D3254" s="32"/>
    </row>
    <row r="3255" spans="4:4" ht="13.15" x14ac:dyDescent="0.45">
      <c r="D3255" s="32"/>
    </row>
    <row r="3256" spans="4:4" ht="13.15" x14ac:dyDescent="0.45">
      <c r="D3256" s="32"/>
    </row>
    <row r="3257" spans="4:4" ht="13.15" x14ac:dyDescent="0.45">
      <c r="D3257" s="32"/>
    </row>
    <row r="3258" spans="4:4" ht="13.15" x14ac:dyDescent="0.45">
      <c r="D3258" s="32"/>
    </row>
    <row r="3259" spans="4:4" ht="13.15" x14ac:dyDescent="0.45">
      <c r="D3259" s="32"/>
    </row>
    <row r="3260" spans="4:4" ht="13.15" x14ac:dyDescent="0.45">
      <c r="D3260" s="32"/>
    </row>
    <row r="3261" spans="4:4" ht="13.15" x14ac:dyDescent="0.45">
      <c r="D3261" s="32"/>
    </row>
    <row r="3262" spans="4:4" ht="13.15" x14ac:dyDescent="0.45">
      <c r="D3262" s="32"/>
    </row>
    <row r="3263" spans="4:4" ht="13.15" x14ac:dyDescent="0.45">
      <c r="D3263" s="32"/>
    </row>
    <row r="3264" spans="4:4" ht="13.15" x14ac:dyDescent="0.45">
      <c r="D3264" s="32"/>
    </row>
    <row r="3265" spans="4:4" ht="13.15" x14ac:dyDescent="0.45">
      <c r="D3265" s="32"/>
    </row>
    <row r="3266" spans="4:4" ht="13.15" x14ac:dyDescent="0.45">
      <c r="D3266" s="32"/>
    </row>
    <row r="3267" spans="4:4" ht="13.15" x14ac:dyDescent="0.45">
      <c r="D3267" s="32"/>
    </row>
    <row r="3268" spans="4:4" ht="13.15" x14ac:dyDescent="0.45">
      <c r="D3268" s="32"/>
    </row>
    <row r="3269" spans="4:4" ht="13.15" x14ac:dyDescent="0.45">
      <c r="D3269" s="32"/>
    </row>
    <row r="3270" spans="4:4" ht="13.15" x14ac:dyDescent="0.45">
      <c r="D3270" s="32"/>
    </row>
    <row r="3271" spans="4:4" ht="13.15" x14ac:dyDescent="0.45">
      <c r="D3271" s="32"/>
    </row>
    <row r="3272" spans="4:4" ht="13.15" x14ac:dyDescent="0.45">
      <c r="D3272" s="32"/>
    </row>
    <row r="3273" spans="4:4" ht="13.15" x14ac:dyDescent="0.45">
      <c r="D3273" s="32"/>
    </row>
    <row r="3274" spans="4:4" ht="13.15" x14ac:dyDescent="0.45">
      <c r="D3274" s="32"/>
    </row>
    <row r="3275" spans="4:4" ht="13.15" x14ac:dyDescent="0.45">
      <c r="D3275" s="32"/>
    </row>
    <row r="3276" spans="4:4" ht="13.15" x14ac:dyDescent="0.45">
      <c r="D3276" s="32"/>
    </row>
    <row r="3277" spans="4:4" ht="13.15" x14ac:dyDescent="0.45">
      <c r="D3277" s="32"/>
    </row>
    <row r="3278" spans="4:4" ht="13.15" x14ac:dyDescent="0.45">
      <c r="D3278" s="32"/>
    </row>
    <row r="3279" spans="4:4" ht="13.15" x14ac:dyDescent="0.45">
      <c r="D3279" s="32"/>
    </row>
    <row r="3280" spans="4:4" ht="13.15" x14ac:dyDescent="0.45">
      <c r="D3280" s="32"/>
    </row>
    <row r="3281" spans="4:4" ht="13.15" x14ac:dyDescent="0.45">
      <c r="D3281" s="32"/>
    </row>
    <row r="3282" spans="4:4" ht="13.15" x14ac:dyDescent="0.45">
      <c r="D3282" s="32"/>
    </row>
    <row r="3283" spans="4:4" ht="13.15" x14ac:dyDescent="0.45">
      <c r="D3283" s="32"/>
    </row>
    <row r="3284" spans="4:4" ht="13.15" x14ac:dyDescent="0.45">
      <c r="D3284" s="32"/>
    </row>
    <row r="3285" spans="4:4" ht="13.15" x14ac:dyDescent="0.45">
      <c r="D3285" s="32"/>
    </row>
    <row r="3286" spans="4:4" ht="13.15" x14ac:dyDescent="0.45">
      <c r="D3286" s="32"/>
    </row>
    <row r="3287" spans="4:4" ht="13.15" x14ac:dyDescent="0.45">
      <c r="D3287" s="32"/>
    </row>
    <row r="3288" spans="4:4" ht="13.15" x14ac:dyDescent="0.45">
      <c r="D3288" s="32"/>
    </row>
    <row r="3289" spans="4:4" ht="13.15" x14ac:dyDescent="0.45">
      <c r="D3289" s="32"/>
    </row>
    <row r="3290" spans="4:4" ht="13.15" x14ac:dyDescent="0.45">
      <c r="D3290" s="32"/>
    </row>
    <row r="3291" spans="4:4" ht="13.15" x14ac:dyDescent="0.45">
      <c r="D3291" s="32"/>
    </row>
    <row r="3292" spans="4:4" ht="13.15" x14ac:dyDescent="0.45">
      <c r="D3292" s="32"/>
    </row>
    <row r="3293" spans="4:4" ht="13.15" x14ac:dyDescent="0.45">
      <c r="D3293" s="32"/>
    </row>
    <row r="3294" spans="4:4" ht="13.15" x14ac:dyDescent="0.45">
      <c r="D3294" s="32"/>
    </row>
    <row r="3295" spans="4:4" ht="13.15" x14ac:dyDescent="0.45">
      <c r="D3295" s="32"/>
    </row>
    <row r="3296" spans="4:4" ht="13.15" x14ac:dyDescent="0.45">
      <c r="D3296" s="32"/>
    </row>
    <row r="3297" spans="4:4" ht="13.15" x14ac:dyDescent="0.45">
      <c r="D3297" s="32"/>
    </row>
    <row r="3298" spans="4:4" ht="13.15" x14ac:dyDescent="0.45">
      <c r="D3298" s="32"/>
    </row>
    <row r="3299" spans="4:4" ht="13.15" x14ac:dyDescent="0.45">
      <c r="D3299" s="32"/>
    </row>
    <row r="3300" spans="4:4" ht="13.15" x14ac:dyDescent="0.45">
      <c r="D3300" s="32"/>
    </row>
    <row r="3301" spans="4:4" ht="13.15" x14ac:dyDescent="0.45">
      <c r="D3301" s="32"/>
    </row>
    <row r="3302" spans="4:4" ht="13.15" x14ac:dyDescent="0.45">
      <c r="D3302" s="32"/>
    </row>
    <row r="3303" spans="4:4" ht="13.15" x14ac:dyDescent="0.45">
      <c r="D3303" s="32"/>
    </row>
    <row r="3304" spans="4:4" ht="13.15" x14ac:dyDescent="0.45">
      <c r="D3304" s="32"/>
    </row>
    <row r="3305" spans="4:4" ht="13.15" x14ac:dyDescent="0.45">
      <c r="D3305" s="32"/>
    </row>
    <row r="3306" spans="4:4" ht="13.15" x14ac:dyDescent="0.45">
      <c r="D3306" s="32"/>
    </row>
    <row r="3307" spans="4:4" ht="13.15" x14ac:dyDescent="0.45">
      <c r="D3307" s="32"/>
    </row>
    <row r="3308" spans="4:4" ht="13.15" x14ac:dyDescent="0.45">
      <c r="D3308" s="32"/>
    </row>
    <row r="3309" spans="4:4" ht="13.15" x14ac:dyDescent="0.45">
      <c r="D3309" s="32"/>
    </row>
    <row r="3310" spans="4:4" ht="13.15" x14ac:dyDescent="0.45">
      <c r="D3310" s="32"/>
    </row>
    <row r="3311" spans="4:4" ht="13.15" x14ac:dyDescent="0.45">
      <c r="D3311" s="32"/>
    </row>
    <row r="3312" spans="4:4" ht="13.15" x14ac:dyDescent="0.45">
      <c r="D3312" s="32"/>
    </row>
    <row r="3313" spans="4:4" ht="13.15" x14ac:dyDescent="0.45">
      <c r="D3313" s="32"/>
    </row>
    <row r="3314" spans="4:4" ht="13.15" x14ac:dyDescent="0.45">
      <c r="D3314" s="32"/>
    </row>
    <row r="3315" spans="4:4" ht="13.15" x14ac:dyDescent="0.45">
      <c r="D3315" s="32"/>
    </row>
    <row r="3316" spans="4:4" ht="13.15" x14ac:dyDescent="0.45">
      <c r="D3316" s="32"/>
    </row>
    <row r="3317" spans="4:4" ht="13.15" x14ac:dyDescent="0.45">
      <c r="D3317" s="32"/>
    </row>
    <row r="3318" spans="4:4" ht="13.15" x14ac:dyDescent="0.45">
      <c r="D3318" s="32"/>
    </row>
    <row r="3319" spans="4:4" ht="13.15" x14ac:dyDescent="0.45">
      <c r="D3319" s="32"/>
    </row>
    <row r="3320" spans="4:4" ht="13.15" x14ac:dyDescent="0.45">
      <c r="D3320" s="32"/>
    </row>
    <row r="3321" spans="4:4" ht="13.15" x14ac:dyDescent="0.45">
      <c r="D3321" s="32"/>
    </row>
    <row r="3322" spans="4:4" ht="13.15" x14ac:dyDescent="0.45">
      <c r="D3322" s="32"/>
    </row>
    <row r="3323" spans="4:4" ht="13.15" x14ac:dyDescent="0.45">
      <c r="D3323" s="32"/>
    </row>
    <row r="3324" spans="4:4" ht="13.15" x14ac:dyDescent="0.45">
      <c r="D3324" s="32"/>
    </row>
    <row r="3325" spans="4:4" ht="13.15" x14ac:dyDescent="0.45">
      <c r="D3325" s="32"/>
    </row>
    <row r="3326" spans="4:4" ht="13.15" x14ac:dyDescent="0.45">
      <c r="D3326" s="32"/>
    </row>
    <row r="3327" spans="4:4" ht="13.15" x14ac:dyDescent="0.45">
      <c r="D3327" s="32"/>
    </row>
    <row r="3328" spans="4:4" ht="13.15" x14ac:dyDescent="0.45">
      <c r="D3328" s="32"/>
    </row>
    <row r="3329" spans="4:4" ht="13.15" x14ac:dyDescent="0.45">
      <c r="D3329" s="32"/>
    </row>
    <row r="3330" spans="4:4" ht="13.15" x14ac:dyDescent="0.45">
      <c r="D3330" s="32"/>
    </row>
    <row r="3331" spans="4:4" ht="13.15" x14ac:dyDescent="0.45">
      <c r="D3331" s="32"/>
    </row>
    <row r="3332" spans="4:4" ht="13.15" x14ac:dyDescent="0.45">
      <c r="D3332" s="32"/>
    </row>
    <row r="3333" spans="4:4" ht="13.15" x14ac:dyDescent="0.45">
      <c r="D3333" s="32"/>
    </row>
    <row r="3334" spans="4:4" ht="13.15" x14ac:dyDescent="0.45">
      <c r="D3334" s="32"/>
    </row>
    <row r="3335" spans="4:4" ht="13.15" x14ac:dyDescent="0.45">
      <c r="D3335" s="32"/>
    </row>
    <row r="3336" spans="4:4" ht="13.15" x14ac:dyDescent="0.45">
      <c r="D3336" s="32"/>
    </row>
    <row r="3337" spans="4:4" ht="13.15" x14ac:dyDescent="0.45">
      <c r="D3337" s="32"/>
    </row>
    <row r="3338" spans="4:4" ht="13.15" x14ac:dyDescent="0.45">
      <c r="D3338" s="32"/>
    </row>
    <row r="3339" spans="4:4" ht="13.15" x14ac:dyDescent="0.45">
      <c r="D3339" s="32"/>
    </row>
    <row r="3340" spans="4:4" ht="13.15" x14ac:dyDescent="0.45">
      <c r="D3340" s="32"/>
    </row>
    <row r="3341" spans="4:4" ht="13.15" x14ac:dyDescent="0.45">
      <c r="D3341" s="32"/>
    </row>
    <row r="3342" spans="4:4" ht="13.15" x14ac:dyDescent="0.45">
      <c r="D3342" s="32"/>
    </row>
    <row r="3343" spans="4:4" ht="13.15" x14ac:dyDescent="0.45">
      <c r="D3343" s="32"/>
    </row>
    <row r="3344" spans="4:4" ht="13.15" x14ac:dyDescent="0.45">
      <c r="D3344" s="32"/>
    </row>
    <row r="3345" spans="4:4" ht="13.15" x14ac:dyDescent="0.45">
      <c r="D3345" s="32"/>
    </row>
    <row r="3346" spans="4:4" ht="13.15" x14ac:dyDescent="0.45">
      <c r="D3346" s="32"/>
    </row>
    <row r="3347" spans="4:4" ht="13.15" x14ac:dyDescent="0.45">
      <c r="D3347" s="32"/>
    </row>
    <row r="3348" spans="4:4" ht="13.15" x14ac:dyDescent="0.45">
      <c r="D3348" s="32"/>
    </row>
    <row r="3349" spans="4:4" ht="13.15" x14ac:dyDescent="0.45">
      <c r="D3349" s="32"/>
    </row>
    <row r="3350" spans="4:4" ht="13.15" x14ac:dyDescent="0.45">
      <c r="D3350" s="32"/>
    </row>
    <row r="3351" spans="4:4" ht="13.15" x14ac:dyDescent="0.45">
      <c r="D3351" s="32"/>
    </row>
    <row r="3352" spans="4:4" ht="13.15" x14ac:dyDescent="0.45">
      <c r="D3352" s="32"/>
    </row>
    <row r="3353" spans="4:4" ht="13.15" x14ac:dyDescent="0.45">
      <c r="D3353" s="32"/>
    </row>
    <row r="3354" spans="4:4" ht="13.15" x14ac:dyDescent="0.45">
      <c r="D3354" s="32"/>
    </row>
    <row r="3355" spans="4:4" ht="13.15" x14ac:dyDescent="0.45">
      <c r="D3355" s="32"/>
    </row>
    <row r="3356" spans="4:4" ht="13.15" x14ac:dyDescent="0.45">
      <c r="D3356" s="32"/>
    </row>
    <row r="3357" spans="4:4" ht="13.15" x14ac:dyDescent="0.45">
      <c r="D3357" s="32"/>
    </row>
    <row r="3358" spans="4:4" ht="13.15" x14ac:dyDescent="0.45">
      <c r="D3358" s="32"/>
    </row>
    <row r="3359" spans="4:4" ht="13.15" x14ac:dyDescent="0.45">
      <c r="D3359" s="32"/>
    </row>
    <row r="3360" spans="4:4" ht="13.15" x14ac:dyDescent="0.45">
      <c r="D3360" s="32"/>
    </row>
    <row r="3361" spans="4:4" ht="13.15" x14ac:dyDescent="0.45">
      <c r="D3361" s="32"/>
    </row>
    <row r="3362" spans="4:4" ht="13.15" x14ac:dyDescent="0.45">
      <c r="D3362" s="32"/>
    </row>
    <row r="3363" spans="4:4" ht="13.15" x14ac:dyDescent="0.45">
      <c r="D3363" s="32"/>
    </row>
    <row r="3364" spans="4:4" ht="13.15" x14ac:dyDescent="0.45">
      <c r="D3364" s="32"/>
    </row>
    <row r="3365" spans="4:4" ht="13.15" x14ac:dyDescent="0.45">
      <c r="D3365" s="32"/>
    </row>
    <row r="3366" spans="4:4" ht="13.15" x14ac:dyDescent="0.45">
      <c r="D3366" s="32"/>
    </row>
    <row r="3367" spans="4:4" ht="13.15" x14ac:dyDescent="0.45">
      <c r="D3367" s="32"/>
    </row>
    <row r="3368" spans="4:4" ht="13.15" x14ac:dyDescent="0.45">
      <c r="D3368" s="32"/>
    </row>
    <row r="3369" spans="4:4" ht="13.15" x14ac:dyDescent="0.45">
      <c r="D3369" s="32"/>
    </row>
    <row r="3370" spans="4:4" ht="13.15" x14ac:dyDescent="0.45">
      <c r="D3370" s="32"/>
    </row>
    <row r="3371" spans="4:4" ht="13.15" x14ac:dyDescent="0.45">
      <c r="D3371" s="32"/>
    </row>
    <row r="3372" spans="4:4" ht="13.15" x14ac:dyDescent="0.45">
      <c r="D3372" s="32"/>
    </row>
    <row r="3373" spans="4:4" ht="13.15" x14ac:dyDescent="0.45">
      <c r="D3373" s="32"/>
    </row>
    <row r="3374" spans="4:4" ht="13.15" x14ac:dyDescent="0.45">
      <c r="D3374" s="32"/>
    </row>
    <row r="3375" spans="4:4" ht="13.15" x14ac:dyDescent="0.45">
      <c r="D3375" s="32"/>
    </row>
    <row r="3376" spans="4:4" ht="13.15" x14ac:dyDescent="0.45">
      <c r="D3376" s="32"/>
    </row>
    <row r="3377" spans="4:4" ht="13.15" x14ac:dyDescent="0.45">
      <c r="D3377" s="32"/>
    </row>
    <row r="3378" spans="4:4" ht="13.15" x14ac:dyDescent="0.45">
      <c r="D3378" s="32"/>
    </row>
    <row r="3379" spans="4:4" ht="13.15" x14ac:dyDescent="0.45">
      <c r="D3379" s="32"/>
    </row>
    <row r="3380" spans="4:4" ht="13.15" x14ac:dyDescent="0.45">
      <c r="D3380" s="32"/>
    </row>
    <row r="3381" spans="4:4" ht="13.15" x14ac:dyDescent="0.45">
      <c r="D3381" s="32"/>
    </row>
    <row r="3382" spans="4:4" ht="13.15" x14ac:dyDescent="0.45">
      <c r="D3382" s="32"/>
    </row>
    <row r="3383" spans="4:4" ht="13.15" x14ac:dyDescent="0.45">
      <c r="D3383" s="32"/>
    </row>
    <row r="3384" spans="4:4" ht="13.15" x14ac:dyDescent="0.45">
      <c r="D3384" s="32"/>
    </row>
    <row r="3385" spans="4:4" ht="13.15" x14ac:dyDescent="0.45">
      <c r="D3385" s="32"/>
    </row>
    <row r="3386" spans="4:4" ht="13.15" x14ac:dyDescent="0.45">
      <c r="D3386" s="32"/>
    </row>
    <row r="3387" spans="4:4" ht="13.15" x14ac:dyDescent="0.45">
      <c r="D3387" s="32"/>
    </row>
    <row r="3388" spans="4:4" ht="13.15" x14ac:dyDescent="0.45">
      <c r="D3388" s="32"/>
    </row>
    <row r="3389" spans="4:4" ht="13.15" x14ac:dyDescent="0.45">
      <c r="D3389" s="32"/>
    </row>
    <row r="3390" spans="4:4" ht="13.15" x14ac:dyDescent="0.45">
      <c r="D3390" s="32"/>
    </row>
    <row r="3391" spans="4:4" ht="13.15" x14ac:dyDescent="0.45">
      <c r="D3391" s="32"/>
    </row>
    <row r="3392" spans="4:4" ht="13.15" x14ac:dyDescent="0.45">
      <c r="D3392" s="32"/>
    </row>
    <row r="3393" spans="4:4" ht="13.15" x14ac:dyDescent="0.45">
      <c r="D3393" s="32"/>
    </row>
    <row r="3394" spans="4:4" ht="13.15" x14ac:dyDescent="0.45">
      <c r="D3394" s="32"/>
    </row>
    <row r="3395" spans="4:4" ht="13.15" x14ac:dyDescent="0.45">
      <c r="D3395" s="32"/>
    </row>
    <row r="3396" spans="4:4" ht="13.15" x14ac:dyDescent="0.45">
      <c r="D3396" s="32"/>
    </row>
    <row r="3397" spans="4:4" ht="13.15" x14ac:dyDescent="0.45">
      <c r="D3397" s="32"/>
    </row>
    <row r="3398" spans="4:4" ht="13.15" x14ac:dyDescent="0.45">
      <c r="D3398" s="32"/>
    </row>
    <row r="3399" spans="4:4" ht="13.15" x14ac:dyDescent="0.45">
      <c r="D3399" s="32"/>
    </row>
    <row r="3400" spans="4:4" ht="13.15" x14ac:dyDescent="0.45">
      <c r="D3400" s="32"/>
    </row>
    <row r="3401" spans="4:4" ht="13.15" x14ac:dyDescent="0.45">
      <c r="D3401" s="32"/>
    </row>
    <row r="3402" spans="4:4" ht="13.15" x14ac:dyDescent="0.45">
      <c r="D3402" s="32"/>
    </row>
    <row r="3403" spans="4:4" ht="13.15" x14ac:dyDescent="0.45">
      <c r="D3403" s="32"/>
    </row>
    <row r="3404" spans="4:4" ht="13.15" x14ac:dyDescent="0.45">
      <c r="D3404" s="32"/>
    </row>
    <row r="3405" spans="4:4" ht="13.15" x14ac:dyDescent="0.45">
      <c r="D3405" s="32"/>
    </row>
    <row r="3406" spans="4:4" ht="13.15" x14ac:dyDescent="0.45">
      <c r="D3406" s="32"/>
    </row>
    <row r="3407" spans="4:4" ht="13.15" x14ac:dyDescent="0.45">
      <c r="D3407" s="32"/>
    </row>
    <row r="3408" spans="4:4" ht="13.15" x14ac:dyDescent="0.45">
      <c r="D3408" s="32"/>
    </row>
    <row r="3409" spans="4:4" ht="13.15" x14ac:dyDescent="0.45">
      <c r="D3409" s="32"/>
    </row>
    <row r="3410" spans="4:4" ht="13.15" x14ac:dyDescent="0.45">
      <c r="D3410" s="32"/>
    </row>
    <row r="3411" spans="4:4" ht="13.15" x14ac:dyDescent="0.45">
      <c r="D3411" s="32"/>
    </row>
    <row r="3412" spans="4:4" ht="13.15" x14ac:dyDescent="0.45">
      <c r="D3412" s="32"/>
    </row>
    <row r="3413" spans="4:4" ht="13.15" x14ac:dyDescent="0.45">
      <c r="D3413" s="32"/>
    </row>
    <row r="3414" spans="4:4" ht="13.15" x14ac:dyDescent="0.45">
      <c r="D3414" s="32"/>
    </row>
    <row r="3415" spans="4:4" ht="13.15" x14ac:dyDescent="0.45">
      <c r="D3415" s="32"/>
    </row>
    <row r="3416" spans="4:4" ht="13.15" x14ac:dyDescent="0.45">
      <c r="D3416" s="32"/>
    </row>
    <row r="3417" spans="4:4" ht="13.15" x14ac:dyDescent="0.45">
      <c r="D3417" s="32"/>
    </row>
    <row r="3418" spans="4:4" ht="13.15" x14ac:dyDescent="0.45">
      <c r="D3418" s="32"/>
    </row>
    <row r="3419" spans="4:4" ht="13.15" x14ac:dyDescent="0.45">
      <c r="D3419" s="32"/>
    </row>
    <row r="3420" spans="4:4" ht="13.15" x14ac:dyDescent="0.45">
      <c r="D3420" s="32"/>
    </row>
    <row r="3421" spans="4:4" ht="13.15" x14ac:dyDescent="0.45">
      <c r="D3421" s="32"/>
    </row>
    <row r="3422" spans="4:4" ht="13.15" x14ac:dyDescent="0.45">
      <c r="D3422" s="32"/>
    </row>
    <row r="3423" spans="4:4" ht="13.15" x14ac:dyDescent="0.45">
      <c r="D3423" s="32"/>
    </row>
    <row r="3424" spans="4:4" ht="13.15" x14ac:dyDescent="0.45">
      <c r="D3424" s="32"/>
    </row>
    <row r="3425" spans="4:4" ht="13.15" x14ac:dyDescent="0.45">
      <c r="D3425" s="32"/>
    </row>
    <row r="3426" spans="4:4" ht="13.15" x14ac:dyDescent="0.45">
      <c r="D3426" s="32"/>
    </row>
    <row r="3427" spans="4:4" ht="13.15" x14ac:dyDescent="0.45">
      <c r="D3427" s="32"/>
    </row>
    <row r="3428" spans="4:4" ht="13.15" x14ac:dyDescent="0.45">
      <c r="D3428" s="32"/>
    </row>
    <row r="3429" spans="4:4" ht="13.15" x14ac:dyDescent="0.45">
      <c r="D3429" s="32"/>
    </row>
    <row r="3430" spans="4:4" ht="13.15" x14ac:dyDescent="0.45">
      <c r="D3430" s="32"/>
    </row>
    <row r="3431" spans="4:4" ht="13.15" x14ac:dyDescent="0.45">
      <c r="D3431" s="32"/>
    </row>
    <row r="3432" spans="4:4" ht="13.15" x14ac:dyDescent="0.45">
      <c r="D3432" s="32"/>
    </row>
    <row r="3433" spans="4:4" ht="13.15" x14ac:dyDescent="0.45">
      <c r="D3433" s="32"/>
    </row>
    <row r="3434" spans="4:4" ht="13.15" x14ac:dyDescent="0.45">
      <c r="D3434" s="32"/>
    </row>
    <row r="3435" spans="4:4" ht="13.15" x14ac:dyDescent="0.45">
      <c r="D3435" s="32"/>
    </row>
    <row r="3436" spans="4:4" ht="13.15" x14ac:dyDescent="0.45">
      <c r="D3436" s="32"/>
    </row>
    <row r="3437" spans="4:4" ht="13.15" x14ac:dyDescent="0.45">
      <c r="D3437" s="32"/>
    </row>
    <row r="3438" spans="4:4" ht="13.15" x14ac:dyDescent="0.45">
      <c r="D3438" s="32"/>
    </row>
    <row r="3439" spans="4:4" ht="13.15" x14ac:dyDescent="0.45">
      <c r="D3439" s="32"/>
    </row>
    <row r="3440" spans="4:4" ht="13.15" x14ac:dyDescent="0.45">
      <c r="D3440" s="32"/>
    </row>
    <row r="3441" spans="4:4" ht="13.15" x14ac:dyDescent="0.45">
      <c r="D3441" s="32"/>
    </row>
    <row r="3442" spans="4:4" ht="13.15" x14ac:dyDescent="0.45">
      <c r="D3442" s="32"/>
    </row>
    <row r="3443" spans="4:4" ht="13.15" x14ac:dyDescent="0.45">
      <c r="D3443" s="32"/>
    </row>
    <row r="3444" spans="4:4" ht="13.15" x14ac:dyDescent="0.45">
      <c r="D3444" s="32"/>
    </row>
    <row r="3445" spans="4:4" ht="13.15" x14ac:dyDescent="0.45">
      <c r="D3445" s="32"/>
    </row>
    <row r="3446" spans="4:4" ht="13.15" x14ac:dyDescent="0.45">
      <c r="D3446" s="32"/>
    </row>
    <row r="3447" spans="4:4" ht="13.15" x14ac:dyDescent="0.45">
      <c r="D3447" s="32"/>
    </row>
    <row r="3448" spans="4:4" ht="13.15" x14ac:dyDescent="0.45">
      <c r="D3448" s="32"/>
    </row>
    <row r="3449" spans="4:4" ht="13.15" x14ac:dyDescent="0.45">
      <c r="D3449" s="32"/>
    </row>
    <row r="3450" spans="4:4" ht="13.15" x14ac:dyDescent="0.45">
      <c r="D3450" s="32"/>
    </row>
    <row r="3451" spans="4:4" ht="13.15" x14ac:dyDescent="0.45">
      <c r="D3451" s="32"/>
    </row>
    <row r="3452" spans="4:4" ht="13.15" x14ac:dyDescent="0.45">
      <c r="D3452" s="32"/>
    </row>
    <row r="3453" spans="4:4" ht="13.15" x14ac:dyDescent="0.45">
      <c r="D3453" s="32"/>
    </row>
    <row r="3454" spans="4:4" ht="13.15" x14ac:dyDescent="0.45">
      <c r="D3454" s="32"/>
    </row>
    <row r="3455" spans="4:4" ht="13.15" x14ac:dyDescent="0.45">
      <c r="D3455" s="32"/>
    </row>
    <row r="3456" spans="4:4" ht="13.15" x14ac:dyDescent="0.45">
      <c r="D3456" s="32"/>
    </row>
    <row r="3457" spans="4:4" ht="13.15" x14ac:dyDescent="0.45">
      <c r="D3457" s="32"/>
    </row>
    <row r="3458" spans="4:4" ht="13.15" x14ac:dyDescent="0.45">
      <c r="D3458" s="32"/>
    </row>
    <row r="3459" spans="4:4" ht="13.15" x14ac:dyDescent="0.45">
      <c r="D3459" s="32"/>
    </row>
    <row r="3460" spans="4:4" ht="13.15" x14ac:dyDescent="0.45">
      <c r="D3460" s="32"/>
    </row>
    <row r="3461" spans="4:4" ht="13.15" x14ac:dyDescent="0.45">
      <c r="D3461" s="32"/>
    </row>
    <row r="3462" spans="4:4" ht="13.15" x14ac:dyDescent="0.45">
      <c r="D3462" s="32"/>
    </row>
    <row r="3463" spans="4:4" ht="13.15" x14ac:dyDescent="0.45">
      <c r="D3463" s="32"/>
    </row>
    <row r="3464" spans="4:4" ht="13.15" x14ac:dyDescent="0.45">
      <c r="D3464" s="32"/>
    </row>
    <row r="3465" spans="4:4" ht="13.15" x14ac:dyDescent="0.45">
      <c r="D3465" s="32"/>
    </row>
    <row r="3466" spans="4:4" ht="13.15" x14ac:dyDescent="0.45">
      <c r="D3466" s="32"/>
    </row>
    <row r="3467" spans="4:4" ht="13.15" x14ac:dyDescent="0.45">
      <c r="D3467" s="32"/>
    </row>
    <row r="3468" spans="4:4" ht="13.15" x14ac:dyDescent="0.45">
      <c r="D3468" s="32"/>
    </row>
    <row r="3469" spans="4:4" ht="13.15" x14ac:dyDescent="0.45">
      <c r="D3469" s="32"/>
    </row>
    <row r="3470" spans="4:4" ht="13.15" x14ac:dyDescent="0.45">
      <c r="D3470" s="32"/>
    </row>
    <row r="3471" spans="4:4" ht="13.15" x14ac:dyDescent="0.45">
      <c r="D3471" s="32"/>
    </row>
    <row r="3472" spans="4:4" ht="13.15" x14ac:dyDescent="0.45">
      <c r="D3472" s="32"/>
    </row>
    <row r="3473" spans="4:4" ht="13.15" x14ac:dyDescent="0.45">
      <c r="D3473" s="32"/>
    </row>
    <row r="3474" spans="4:4" ht="13.15" x14ac:dyDescent="0.45">
      <c r="D3474" s="32"/>
    </row>
    <row r="3475" spans="4:4" ht="13.15" x14ac:dyDescent="0.45">
      <c r="D3475" s="32"/>
    </row>
    <row r="3476" spans="4:4" ht="13.15" x14ac:dyDescent="0.45">
      <c r="D3476" s="32"/>
    </row>
    <row r="3477" spans="4:4" ht="13.15" x14ac:dyDescent="0.45">
      <c r="D3477" s="32"/>
    </row>
    <row r="3478" spans="4:4" ht="13.15" x14ac:dyDescent="0.45">
      <c r="D3478" s="32"/>
    </row>
    <row r="3479" spans="4:4" ht="13.15" x14ac:dyDescent="0.45">
      <c r="D3479" s="32"/>
    </row>
    <row r="3480" spans="4:4" ht="13.15" x14ac:dyDescent="0.45">
      <c r="D3480" s="32"/>
    </row>
    <row r="3481" spans="4:4" ht="13.15" x14ac:dyDescent="0.45">
      <c r="D3481" s="32"/>
    </row>
    <row r="3482" spans="4:4" ht="13.15" x14ac:dyDescent="0.45">
      <c r="D3482" s="32"/>
    </row>
    <row r="3483" spans="4:4" ht="13.15" x14ac:dyDescent="0.45">
      <c r="D3483" s="32"/>
    </row>
    <row r="3484" spans="4:4" ht="13.15" x14ac:dyDescent="0.45">
      <c r="D3484" s="32"/>
    </row>
    <row r="3485" spans="4:4" ht="13.15" x14ac:dyDescent="0.45">
      <c r="D3485" s="32"/>
    </row>
    <row r="3486" spans="4:4" ht="13.15" x14ac:dyDescent="0.45">
      <c r="D3486" s="32"/>
    </row>
    <row r="3487" spans="4:4" ht="13.15" x14ac:dyDescent="0.45">
      <c r="D3487" s="32"/>
    </row>
    <row r="3488" spans="4:4" ht="13.15" x14ac:dyDescent="0.45">
      <c r="D3488" s="32"/>
    </row>
    <row r="3489" spans="4:4" ht="13.15" x14ac:dyDescent="0.45">
      <c r="D3489" s="32"/>
    </row>
    <row r="3490" spans="4:4" ht="13.15" x14ac:dyDescent="0.45">
      <c r="D3490" s="32"/>
    </row>
    <row r="3491" spans="4:4" ht="13.15" x14ac:dyDescent="0.45">
      <c r="D3491" s="32"/>
    </row>
    <row r="3492" spans="4:4" ht="13.15" x14ac:dyDescent="0.45">
      <c r="D3492" s="32"/>
    </row>
    <row r="3493" spans="4:4" ht="13.15" x14ac:dyDescent="0.45">
      <c r="D3493" s="32"/>
    </row>
    <row r="3494" spans="4:4" ht="13.15" x14ac:dyDescent="0.45">
      <c r="D3494" s="32"/>
    </row>
    <row r="3495" spans="4:4" ht="13.15" x14ac:dyDescent="0.45">
      <c r="D3495" s="32"/>
    </row>
    <row r="3496" spans="4:4" ht="13.15" x14ac:dyDescent="0.45">
      <c r="D3496" s="32"/>
    </row>
    <row r="3497" spans="4:4" ht="13.15" x14ac:dyDescent="0.45">
      <c r="D3497" s="32"/>
    </row>
    <row r="3498" spans="4:4" ht="13.15" x14ac:dyDescent="0.45">
      <c r="D3498" s="32"/>
    </row>
    <row r="3499" spans="4:4" ht="13.15" x14ac:dyDescent="0.45">
      <c r="D3499" s="32"/>
    </row>
    <row r="3500" spans="4:4" ht="13.15" x14ac:dyDescent="0.45">
      <c r="D3500" s="32"/>
    </row>
    <row r="3501" spans="4:4" ht="13.15" x14ac:dyDescent="0.45">
      <c r="D3501" s="32"/>
    </row>
    <row r="3502" spans="4:4" ht="13.15" x14ac:dyDescent="0.45">
      <c r="D3502" s="32"/>
    </row>
    <row r="3503" spans="4:4" ht="13.15" x14ac:dyDescent="0.45">
      <c r="D3503" s="32"/>
    </row>
    <row r="3504" spans="4:4" ht="13.15" x14ac:dyDescent="0.45">
      <c r="D3504" s="32"/>
    </row>
    <row r="3505" spans="4:4" ht="13.15" x14ac:dyDescent="0.45">
      <c r="D3505" s="32"/>
    </row>
    <row r="3506" spans="4:4" ht="13.15" x14ac:dyDescent="0.45">
      <c r="D3506" s="32"/>
    </row>
    <row r="3507" spans="4:4" ht="13.15" x14ac:dyDescent="0.45">
      <c r="D3507" s="32"/>
    </row>
    <row r="3508" spans="4:4" ht="13.15" x14ac:dyDescent="0.45">
      <c r="D3508" s="32"/>
    </row>
    <row r="3509" spans="4:4" ht="13.15" x14ac:dyDescent="0.45">
      <c r="D3509" s="32"/>
    </row>
    <row r="3510" spans="4:4" ht="13.15" x14ac:dyDescent="0.45">
      <c r="D3510" s="32"/>
    </row>
    <row r="3511" spans="4:4" ht="13.15" x14ac:dyDescent="0.45">
      <c r="D3511" s="32"/>
    </row>
    <row r="3512" spans="4:4" ht="13.15" x14ac:dyDescent="0.45">
      <c r="D3512" s="32"/>
    </row>
    <row r="3513" spans="4:4" ht="13.15" x14ac:dyDescent="0.45">
      <c r="D3513" s="32"/>
    </row>
    <row r="3514" spans="4:4" ht="13.15" x14ac:dyDescent="0.45">
      <c r="D3514" s="32"/>
    </row>
    <row r="3515" spans="4:4" ht="13.15" x14ac:dyDescent="0.45">
      <c r="D3515" s="32"/>
    </row>
    <row r="3516" spans="4:4" ht="13.15" x14ac:dyDescent="0.45">
      <c r="D3516" s="32"/>
    </row>
    <row r="3517" spans="4:4" ht="13.15" x14ac:dyDescent="0.45">
      <c r="D3517" s="32"/>
    </row>
    <row r="3518" spans="4:4" ht="13.15" x14ac:dyDescent="0.45">
      <c r="D3518" s="32"/>
    </row>
    <row r="3519" spans="4:4" ht="13.15" x14ac:dyDescent="0.45">
      <c r="D3519" s="32"/>
    </row>
    <row r="3520" spans="4:4" ht="13.15" x14ac:dyDescent="0.45">
      <c r="D3520" s="32"/>
    </row>
    <row r="3521" spans="4:4" ht="13.15" x14ac:dyDescent="0.45">
      <c r="D3521" s="32"/>
    </row>
    <row r="3522" spans="4:4" ht="13.15" x14ac:dyDescent="0.45">
      <c r="D3522" s="32"/>
    </row>
    <row r="3523" spans="4:4" ht="13.15" x14ac:dyDescent="0.45">
      <c r="D3523" s="32"/>
    </row>
    <row r="3524" spans="4:4" ht="13.15" x14ac:dyDescent="0.45">
      <c r="D3524" s="32"/>
    </row>
    <row r="3525" spans="4:4" ht="13.15" x14ac:dyDescent="0.45">
      <c r="D3525" s="32"/>
    </row>
    <row r="3526" spans="4:4" ht="13.15" x14ac:dyDescent="0.45">
      <c r="D3526" s="32"/>
    </row>
    <row r="3527" spans="4:4" ht="13.15" x14ac:dyDescent="0.45">
      <c r="D3527" s="32"/>
    </row>
    <row r="3528" spans="4:4" ht="13.15" x14ac:dyDescent="0.45">
      <c r="D3528" s="32"/>
    </row>
    <row r="3529" spans="4:4" ht="13.15" x14ac:dyDescent="0.45">
      <c r="D3529" s="32"/>
    </row>
    <row r="3530" spans="4:4" ht="13.15" x14ac:dyDescent="0.45">
      <c r="D3530" s="32"/>
    </row>
    <row r="3531" spans="4:4" ht="13.15" x14ac:dyDescent="0.45">
      <c r="D3531" s="32"/>
    </row>
    <row r="3532" spans="4:4" ht="13.15" x14ac:dyDescent="0.45">
      <c r="D3532" s="32"/>
    </row>
    <row r="3533" spans="4:4" ht="13.15" x14ac:dyDescent="0.45">
      <c r="D3533" s="32"/>
    </row>
    <row r="3534" spans="4:4" ht="13.15" x14ac:dyDescent="0.45">
      <c r="D3534" s="32"/>
    </row>
    <row r="3535" spans="4:4" ht="13.15" x14ac:dyDescent="0.45">
      <c r="D3535" s="32"/>
    </row>
    <row r="3536" spans="4:4" ht="13.15" x14ac:dyDescent="0.45">
      <c r="D3536" s="32"/>
    </row>
    <row r="3537" spans="4:4" ht="13.15" x14ac:dyDescent="0.45">
      <c r="D3537" s="32"/>
    </row>
    <row r="3538" spans="4:4" ht="13.15" x14ac:dyDescent="0.45">
      <c r="D3538" s="32"/>
    </row>
    <row r="3539" spans="4:4" ht="13.15" x14ac:dyDescent="0.45">
      <c r="D3539" s="32"/>
    </row>
    <row r="3540" spans="4:4" ht="13.15" x14ac:dyDescent="0.45">
      <c r="D3540" s="32"/>
    </row>
    <row r="3541" spans="4:4" ht="13.15" x14ac:dyDescent="0.45">
      <c r="D3541" s="32"/>
    </row>
    <row r="3542" spans="4:4" ht="13.15" x14ac:dyDescent="0.45">
      <c r="D3542" s="32"/>
    </row>
    <row r="3543" spans="4:4" ht="13.15" x14ac:dyDescent="0.45">
      <c r="D3543" s="32"/>
    </row>
    <row r="3544" spans="4:4" ht="13.15" x14ac:dyDescent="0.45">
      <c r="D3544" s="32"/>
    </row>
    <row r="3545" spans="4:4" ht="13.15" x14ac:dyDescent="0.45">
      <c r="D3545" s="32"/>
    </row>
    <row r="3546" spans="4:4" ht="13.15" x14ac:dyDescent="0.45">
      <c r="D3546" s="32"/>
    </row>
    <row r="3547" spans="4:4" ht="13.15" x14ac:dyDescent="0.45">
      <c r="D3547" s="32"/>
    </row>
    <row r="3548" spans="4:4" ht="13.15" x14ac:dyDescent="0.45">
      <c r="D3548" s="32"/>
    </row>
    <row r="3549" spans="4:4" ht="13.15" x14ac:dyDescent="0.45">
      <c r="D3549" s="32"/>
    </row>
    <row r="3550" spans="4:4" ht="13.15" x14ac:dyDescent="0.45">
      <c r="D3550" s="32"/>
    </row>
    <row r="3551" spans="4:4" ht="13.15" x14ac:dyDescent="0.45">
      <c r="D3551" s="32"/>
    </row>
    <row r="3552" spans="4:4" ht="13.15" x14ac:dyDescent="0.45">
      <c r="D3552" s="32"/>
    </row>
    <row r="3553" spans="4:4" ht="13.15" x14ac:dyDescent="0.45">
      <c r="D3553" s="32"/>
    </row>
    <row r="3554" spans="4:4" ht="13.15" x14ac:dyDescent="0.45">
      <c r="D3554" s="32"/>
    </row>
    <row r="3555" spans="4:4" ht="13.15" x14ac:dyDescent="0.45">
      <c r="D3555" s="32"/>
    </row>
    <row r="3556" spans="4:4" ht="13.15" x14ac:dyDescent="0.45">
      <c r="D3556" s="32"/>
    </row>
    <row r="3557" spans="4:4" ht="13.15" x14ac:dyDescent="0.45">
      <c r="D3557" s="32"/>
    </row>
    <row r="3558" spans="4:4" ht="13.15" x14ac:dyDescent="0.45">
      <c r="D3558" s="32"/>
    </row>
    <row r="3559" spans="4:4" ht="13.15" x14ac:dyDescent="0.45">
      <c r="D3559" s="32"/>
    </row>
    <row r="3560" spans="4:4" ht="13.15" x14ac:dyDescent="0.45">
      <c r="D3560" s="32"/>
    </row>
    <row r="3561" spans="4:4" ht="13.15" x14ac:dyDescent="0.45">
      <c r="D3561" s="32"/>
    </row>
    <row r="3562" spans="4:4" ht="13.15" x14ac:dyDescent="0.45">
      <c r="D3562" s="32"/>
    </row>
    <row r="3563" spans="4:4" ht="13.15" x14ac:dyDescent="0.45">
      <c r="D3563" s="32"/>
    </row>
    <row r="3564" spans="4:4" ht="13.15" x14ac:dyDescent="0.45">
      <c r="D3564" s="32"/>
    </row>
    <row r="3565" spans="4:4" ht="13.15" x14ac:dyDescent="0.45">
      <c r="D3565" s="32"/>
    </row>
    <row r="3566" spans="4:4" ht="13.15" x14ac:dyDescent="0.45">
      <c r="D3566" s="32"/>
    </row>
    <row r="3567" spans="4:4" ht="13.15" x14ac:dyDescent="0.45">
      <c r="D3567" s="32"/>
    </row>
    <row r="3568" spans="4:4" ht="13.15" x14ac:dyDescent="0.45">
      <c r="D3568" s="32"/>
    </row>
    <row r="3569" spans="4:4" ht="13.15" x14ac:dyDescent="0.45">
      <c r="D3569" s="32"/>
    </row>
    <row r="3570" spans="4:4" ht="13.15" x14ac:dyDescent="0.45">
      <c r="D3570" s="32"/>
    </row>
    <row r="3571" spans="4:4" ht="13.15" x14ac:dyDescent="0.45">
      <c r="D3571" s="32"/>
    </row>
    <row r="3572" spans="4:4" ht="13.15" x14ac:dyDescent="0.45">
      <c r="D3572" s="32"/>
    </row>
    <row r="3573" spans="4:4" ht="13.15" x14ac:dyDescent="0.45">
      <c r="D3573" s="32"/>
    </row>
    <row r="3574" spans="4:4" ht="13.15" x14ac:dyDescent="0.45">
      <c r="D3574" s="32"/>
    </row>
    <row r="3575" spans="4:4" ht="13.15" x14ac:dyDescent="0.45">
      <c r="D3575" s="32"/>
    </row>
    <row r="3576" spans="4:4" ht="13.15" x14ac:dyDescent="0.45">
      <c r="D3576" s="32"/>
    </row>
    <row r="3577" spans="4:4" ht="13.15" x14ac:dyDescent="0.45">
      <c r="D3577" s="32"/>
    </row>
    <row r="3578" spans="4:4" ht="13.15" x14ac:dyDescent="0.45">
      <c r="D3578" s="32"/>
    </row>
    <row r="3579" spans="4:4" ht="13.15" x14ac:dyDescent="0.45">
      <c r="D3579" s="32"/>
    </row>
    <row r="3580" spans="4:4" ht="13.15" x14ac:dyDescent="0.45">
      <c r="D3580" s="32"/>
    </row>
    <row r="3581" spans="4:4" ht="13.15" x14ac:dyDescent="0.45">
      <c r="D3581" s="32"/>
    </row>
    <row r="3582" spans="4:4" ht="13.15" x14ac:dyDescent="0.45">
      <c r="D3582" s="32"/>
    </row>
    <row r="3583" spans="4:4" ht="13.15" x14ac:dyDescent="0.45">
      <c r="D3583" s="32"/>
    </row>
    <row r="3584" spans="4:4" ht="13.15" x14ac:dyDescent="0.45">
      <c r="D3584" s="32"/>
    </row>
    <row r="3585" spans="4:4" ht="13.15" x14ac:dyDescent="0.45">
      <c r="D3585" s="32"/>
    </row>
    <row r="3586" spans="4:4" ht="13.15" x14ac:dyDescent="0.45">
      <c r="D3586" s="32"/>
    </row>
    <row r="3587" spans="4:4" ht="13.15" x14ac:dyDescent="0.45">
      <c r="D3587" s="32"/>
    </row>
    <row r="3588" spans="4:4" ht="13.15" x14ac:dyDescent="0.45">
      <c r="D3588" s="32"/>
    </row>
    <row r="3589" spans="4:4" ht="13.15" x14ac:dyDescent="0.45">
      <c r="D3589" s="32"/>
    </row>
    <row r="3590" spans="4:4" ht="13.15" x14ac:dyDescent="0.45">
      <c r="D3590" s="32"/>
    </row>
    <row r="3591" spans="4:4" ht="13.15" x14ac:dyDescent="0.45">
      <c r="D3591" s="32"/>
    </row>
    <row r="3592" spans="4:4" ht="13.15" x14ac:dyDescent="0.45">
      <c r="D3592" s="32"/>
    </row>
    <row r="3593" spans="4:4" ht="13.15" x14ac:dyDescent="0.45">
      <c r="D3593" s="32"/>
    </row>
    <row r="3594" spans="4:4" ht="13.15" x14ac:dyDescent="0.45">
      <c r="D3594" s="32"/>
    </row>
    <row r="3595" spans="4:4" ht="13.15" x14ac:dyDescent="0.45">
      <c r="D3595" s="32"/>
    </row>
    <row r="3596" spans="4:4" ht="13.15" x14ac:dyDescent="0.45">
      <c r="D3596" s="32"/>
    </row>
    <row r="3597" spans="4:4" ht="13.15" x14ac:dyDescent="0.45">
      <c r="D3597" s="32"/>
    </row>
    <row r="3598" spans="4:4" ht="13.15" x14ac:dyDescent="0.45">
      <c r="D3598" s="32"/>
    </row>
    <row r="3599" spans="4:4" ht="13.15" x14ac:dyDescent="0.45">
      <c r="D3599" s="32"/>
    </row>
    <row r="3600" spans="4:4" ht="13.15" x14ac:dyDescent="0.45">
      <c r="D3600" s="32"/>
    </row>
    <row r="3601" spans="4:4" ht="13.15" x14ac:dyDescent="0.45">
      <c r="D3601" s="32"/>
    </row>
    <row r="3602" spans="4:4" ht="13.15" x14ac:dyDescent="0.45">
      <c r="D3602" s="32"/>
    </row>
    <row r="3603" spans="4:4" ht="13.15" x14ac:dyDescent="0.45">
      <c r="D3603" s="32"/>
    </row>
    <row r="3604" spans="4:4" ht="13.15" x14ac:dyDescent="0.45">
      <c r="D3604" s="32"/>
    </row>
    <row r="3605" spans="4:4" ht="13.15" x14ac:dyDescent="0.45">
      <c r="D3605" s="32"/>
    </row>
    <row r="3606" spans="4:4" ht="13.15" x14ac:dyDescent="0.45">
      <c r="D3606" s="32"/>
    </row>
    <row r="3607" spans="4:4" ht="13.15" x14ac:dyDescent="0.45">
      <c r="D3607" s="32"/>
    </row>
    <row r="3608" spans="4:4" ht="13.15" x14ac:dyDescent="0.45">
      <c r="D3608" s="32"/>
    </row>
    <row r="3609" spans="4:4" ht="13.15" x14ac:dyDescent="0.45">
      <c r="D3609" s="32"/>
    </row>
    <row r="3610" spans="4:4" ht="13.15" x14ac:dyDescent="0.45">
      <c r="D3610" s="32"/>
    </row>
    <row r="3611" spans="4:4" ht="13.15" x14ac:dyDescent="0.45">
      <c r="D3611" s="32"/>
    </row>
    <row r="3612" spans="4:4" ht="13.15" x14ac:dyDescent="0.45">
      <c r="D3612" s="32"/>
    </row>
    <row r="3613" spans="4:4" ht="13.15" x14ac:dyDescent="0.45">
      <c r="D3613" s="32"/>
    </row>
    <row r="3614" spans="4:4" ht="13.15" x14ac:dyDescent="0.45">
      <c r="D3614" s="32"/>
    </row>
    <row r="3615" spans="4:4" ht="13.15" x14ac:dyDescent="0.45">
      <c r="D3615" s="32"/>
    </row>
    <row r="3616" spans="4:4" ht="13.15" x14ac:dyDescent="0.45">
      <c r="D3616" s="32"/>
    </row>
    <row r="3617" spans="4:4" ht="13.15" x14ac:dyDescent="0.45">
      <c r="D3617" s="32"/>
    </row>
    <row r="3618" spans="4:4" ht="13.15" x14ac:dyDescent="0.45">
      <c r="D3618" s="32"/>
    </row>
    <row r="3619" spans="4:4" ht="13.15" x14ac:dyDescent="0.45">
      <c r="D3619" s="32"/>
    </row>
    <row r="3620" spans="4:4" ht="13.15" x14ac:dyDescent="0.45">
      <c r="D3620" s="32"/>
    </row>
    <row r="3621" spans="4:4" ht="13.15" x14ac:dyDescent="0.45">
      <c r="D3621" s="32"/>
    </row>
    <row r="3622" spans="4:4" ht="13.15" x14ac:dyDescent="0.45">
      <c r="D3622" s="32"/>
    </row>
    <row r="3623" spans="4:4" ht="13.15" x14ac:dyDescent="0.45">
      <c r="D3623" s="32"/>
    </row>
    <row r="3624" spans="4:4" ht="13.15" x14ac:dyDescent="0.45">
      <c r="D3624" s="32"/>
    </row>
    <row r="3625" spans="4:4" ht="13.15" x14ac:dyDescent="0.45">
      <c r="D3625" s="32"/>
    </row>
    <row r="3626" spans="4:4" ht="13.15" x14ac:dyDescent="0.45">
      <c r="D3626" s="32"/>
    </row>
    <row r="3627" spans="4:4" ht="13.15" x14ac:dyDescent="0.45">
      <c r="D3627" s="32"/>
    </row>
    <row r="3628" spans="4:4" ht="13.15" x14ac:dyDescent="0.45">
      <c r="D3628" s="32"/>
    </row>
    <row r="3629" spans="4:4" ht="13.15" x14ac:dyDescent="0.45">
      <c r="D3629" s="32"/>
    </row>
    <row r="3630" spans="4:4" ht="13.15" x14ac:dyDescent="0.45">
      <c r="D3630" s="32"/>
    </row>
    <row r="3631" spans="4:4" ht="13.15" x14ac:dyDescent="0.45">
      <c r="D3631" s="32"/>
    </row>
    <row r="3632" spans="4:4" ht="13.15" x14ac:dyDescent="0.45">
      <c r="D3632" s="32"/>
    </row>
    <row r="3633" spans="4:4" ht="13.15" x14ac:dyDescent="0.45">
      <c r="D3633" s="32"/>
    </row>
    <row r="3634" spans="4:4" ht="13.15" x14ac:dyDescent="0.45">
      <c r="D3634" s="32"/>
    </row>
    <row r="3635" spans="4:4" ht="13.15" x14ac:dyDescent="0.45">
      <c r="D3635" s="32"/>
    </row>
    <row r="3636" spans="4:4" ht="13.15" x14ac:dyDescent="0.45">
      <c r="D3636" s="32"/>
    </row>
    <row r="3637" spans="4:4" ht="13.15" x14ac:dyDescent="0.45">
      <c r="D3637" s="32"/>
    </row>
    <row r="3638" spans="4:4" ht="13.15" x14ac:dyDescent="0.45">
      <c r="D3638" s="32"/>
    </row>
    <row r="3639" spans="4:4" ht="13.15" x14ac:dyDescent="0.45">
      <c r="D3639" s="32"/>
    </row>
    <row r="3640" spans="4:4" ht="13.15" x14ac:dyDescent="0.45">
      <c r="D3640" s="32"/>
    </row>
    <row r="3641" spans="4:4" ht="13.15" x14ac:dyDescent="0.45">
      <c r="D3641" s="32"/>
    </row>
    <row r="3642" spans="4:4" ht="13.15" x14ac:dyDescent="0.45">
      <c r="D3642" s="32"/>
    </row>
    <row r="3643" spans="4:4" ht="13.15" x14ac:dyDescent="0.45">
      <c r="D3643" s="32"/>
    </row>
    <row r="3644" spans="4:4" ht="13.15" x14ac:dyDescent="0.45">
      <c r="D3644" s="32"/>
    </row>
    <row r="3645" spans="4:4" ht="13.15" x14ac:dyDescent="0.45">
      <c r="D3645" s="32"/>
    </row>
    <row r="3646" spans="4:4" ht="13.15" x14ac:dyDescent="0.45">
      <c r="D3646" s="32"/>
    </row>
    <row r="3647" spans="4:4" ht="13.15" x14ac:dyDescent="0.45">
      <c r="D3647" s="32"/>
    </row>
    <row r="3648" spans="4:4" ht="13.15" x14ac:dyDescent="0.45">
      <c r="D3648" s="32"/>
    </row>
    <row r="3649" spans="4:4" ht="13.15" x14ac:dyDescent="0.45">
      <c r="D3649" s="32"/>
    </row>
    <row r="3650" spans="4:4" ht="13.15" x14ac:dyDescent="0.45">
      <c r="D3650" s="32"/>
    </row>
    <row r="3651" spans="4:4" ht="13.15" x14ac:dyDescent="0.45">
      <c r="D3651" s="32"/>
    </row>
    <row r="3652" spans="4:4" ht="13.15" x14ac:dyDescent="0.45">
      <c r="D3652" s="32"/>
    </row>
    <row r="3653" spans="4:4" ht="13.15" x14ac:dyDescent="0.45">
      <c r="D3653" s="32"/>
    </row>
    <row r="3654" spans="4:4" ht="13.15" x14ac:dyDescent="0.45">
      <c r="D3654" s="32"/>
    </row>
    <row r="3655" spans="4:4" ht="13.15" x14ac:dyDescent="0.45">
      <c r="D3655" s="32"/>
    </row>
    <row r="3656" spans="4:4" ht="13.15" x14ac:dyDescent="0.45">
      <c r="D3656" s="32"/>
    </row>
    <row r="3657" spans="4:4" ht="13.15" x14ac:dyDescent="0.45">
      <c r="D3657" s="32"/>
    </row>
    <row r="3658" spans="4:4" ht="13.15" x14ac:dyDescent="0.45">
      <c r="D3658" s="32"/>
    </row>
    <row r="3659" spans="4:4" ht="13.15" x14ac:dyDescent="0.45">
      <c r="D3659" s="32"/>
    </row>
    <row r="3660" spans="4:4" ht="13.15" x14ac:dyDescent="0.45">
      <c r="D3660" s="32"/>
    </row>
    <row r="3661" spans="4:4" ht="13.15" x14ac:dyDescent="0.45">
      <c r="D3661" s="32"/>
    </row>
    <row r="3662" spans="4:4" ht="13.15" x14ac:dyDescent="0.45">
      <c r="D3662" s="32"/>
    </row>
    <row r="3663" spans="4:4" ht="13.15" x14ac:dyDescent="0.45">
      <c r="D3663" s="32"/>
    </row>
    <row r="3664" spans="4:4" ht="13.15" x14ac:dyDescent="0.45">
      <c r="D3664" s="32"/>
    </row>
    <row r="3665" spans="4:4" ht="13.15" x14ac:dyDescent="0.45">
      <c r="D3665" s="32"/>
    </row>
    <row r="3666" spans="4:4" ht="13.15" x14ac:dyDescent="0.45">
      <c r="D3666" s="32"/>
    </row>
    <row r="3667" spans="4:4" ht="13.15" x14ac:dyDescent="0.45">
      <c r="D3667" s="32"/>
    </row>
    <row r="3668" spans="4:4" ht="13.15" x14ac:dyDescent="0.45">
      <c r="D3668" s="32"/>
    </row>
    <row r="3669" spans="4:4" ht="13.15" x14ac:dyDescent="0.45">
      <c r="D3669" s="32"/>
    </row>
    <row r="3670" spans="4:4" ht="13.15" x14ac:dyDescent="0.45">
      <c r="D3670" s="32"/>
    </row>
    <row r="3671" spans="4:4" ht="13.15" x14ac:dyDescent="0.45">
      <c r="D3671" s="32"/>
    </row>
    <row r="3672" spans="4:4" ht="13.15" x14ac:dyDescent="0.45">
      <c r="D3672" s="32"/>
    </row>
    <row r="3673" spans="4:4" ht="13.15" x14ac:dyDescent="0.45">
      <c r="D3673" s="32"/>
    </row>
    <row r="3674" spans="4:4" ht="13.15" x14ac:dyDescent="0.45">
      <c r="D3674" s="32"/>
    </row>
    <row r="3675" spans="4:4" ht="13.15" x14ac:dyDescent="0.45">
      <c r="D3675" s="32"/>
    </row>
    <row r="3676" spans="4:4" ht="13.15" x14ac:dyDescent="0.45">
      <c r="D3676" s="32"/>
    </row>
    <row r="3677" spans="4:4" ht="13.15" x14ac:dyDescent="0.45">
      <c r="D3677" s="32"/>
    </row>
    <row r="3678" spans="4:4" ht="13.15" x14ac:dyDescent="0.45">
      <c r="D3678" s="32"/>
    </row>
    <row r="3679" spans="4:4" ht="13.15" x14ac:dyDescent="0.45">
      <c r="D3679" s="32"/>
    </row>
    <row r="3680" spans="4:4" ht="13.15" x14ac:dyDescent="0.45">
      <c r="D3680" s="32"/>
    </row>
    <row r="3681" spans="4:4" ht="13.15" x14ac:dyDescent="0.45">
      <c r="D3681" s="32"/>
    </row>
    <row r="3682" spans="4:4" ht="13.15" x14ac:dyDescent="0.45">
      <c r="D3682" s="32"/>
    </row>
    <row r="3683" spans="4:4" ht="13.15" x14ac:dyDescent="0.45">
      <c r="D3683" s="32"/>
    </row>
    <row r="3684" spans="4:4" ht="13.15" x14ac:dyDescent="0.45">
      <c r="D3684" s="32"/>
    </row>
    <row r="3685" spans="4:4" ht="13.15" x14ac:dyDescent="0.45">
      <c r="D3685" s="32"/>
    </row>
    <row r="3686" spans="4:4" ht="13.15" x14ac:dyDescent="0.45">
      <c r="D3686" s="32"/>
    </row>
    <row r="3687" spans="4:4" ht="13.15" x14ac:dyDescent="0.45">
      <c r="D3687" s="32"/>
    </row>
    <row r="3688" spans="4:4" ht="13.15" x14ac:dyDescent="0.45">
      <c r="D3688" s="32"/>
    </row>
    <row r="3689" spans="4:4" ht="13.15" x14ac:dyDescent="0.45">
      <c r="D3689" s="32"/>
    </row>
    <row r="3690" spans="4:4" ht="13.15" x14ac:dyDescent="0.45">
      <c r="D3690" s="32"/>
    </row>
    <row r="3691" spans="4:4" ht="13.15" x14ac:dyDescent="0.45">
      <c r="D3691" s="32"/>
    </row>
    <row r="3692" spans="4:4" ht="13.15" x14ac:dyDescent="0.45">
      <c r="D3692" s="32"/>
    </row>
    <row r="3693" spans="4:4" ht="13.15" x14ac:dyDescent="0.45">
      <c r="D3693" s="32"/>
    </row>
    <row r="3694" spans="4:4" ht="13.15" x14ac:dyDescent="0.45">
      <c r="D3694" s="32"/>
    </row>
    <row r="3695" spans="4:4" ht="13.15" x14ac:dyDescent="0.45">
      <c r="D3695" s="32"/>
    </row>
    <row r="3696" spans="4:4" ht="13.15" x14ac:dyDescent="0.45">
      <c r="D3696" s="32"/>
    </row>
    <row r="3697" spans="4:4" ht="13.15" x14ac:dyDescent="0.45">
      <c r="D3697" s="32"/>
    </row>
    <row r="3698" spans="4:4" ht="13.15" x14ac:dyDescent="0.45">
      <c r="D3698" s="32"/>
    </row>
    <row r="3699" spans="4:4" ht="13.15" x14ac:dyDescent="0.45">
      <c r="D3699" s="32"/>
    </row>
    <row r="3700" spans="4:4" ht="13.15" x14ac:dyDescent="0.45">
      <c r="D3700" s="32"/>
    </row>
    <row r="3701" spans="4:4" ht="13.15" x14ac:dyDescent="0.45">
      <c r="D3701" s="32"/>
    </row>
    <row r="3702" spans="4:4" ht="13.15" x14ac:dyDescent="0.45">
      <c r="D3702" s="32"/>
    </row>
    <row r="3703" spans="4:4" ht="13.15" x14ac:dyDescent="0.45">
      <c r="D3703" s="32"/>
    </row>
    <row r="3704" spans="4:4" ht="13.15" x14ac:dyDescent="0.45">
      <c r="D3704" s="32"/>
    </row>
    <row r="3705" spans="4:4" ht="13.15" x14ac:dyDescent="0.45">
      <c r="D3705" s="32"/>
    </row>
    <row r="3706" spans="4:4" ht="13.15" x14ac:dyDescent="0.45">
      <c r="D3706" s="32"/>
    </row>
    <row r="3707" spans="4:4" ht="13.15" x14ac:dyDescent="0.45">
      <c r="D3707" s="32"/>
    </row>
    <row r="3708" spans="4:4" ht="13.15" x14ac:dyDescent="0.45">
      <c r="D3708" s="32"/>
    </row>
    <row r="3709" spans="4:4" ht="13.15" x14ac:dyDescent="0.45">
      <c r="D3709" s="32"/>
    </row>
    <row r="3710" spans="4:4" ht="13.15" x14ac:dyDescent="0.45">
      <c r="D3710" s="32"/>
    </row>
    <row r="3711" spans="4:4" ht="13.15" x14ac:dyDescent="0.45">
      <c r="D3711" s="32"/>
    </row>
    <row r="3712" spans="4:4" ht="13.15" x14ac:dyDescent="0.45">
      <c r="D3712" s="32"/>
    </row>
    <row r="3713" spans="4:4" ht="13.15" x14ac:dyDescent="0.45">
      <c r="D3713" s="32"/>
    </row>
    <row r="3714" spans="4:4" ht="13.15" x14ac:dyDescent="0.45">
      <c r="D3714" s="32"/>
    </row>
    <row r="3715" spans="4:4" ht="13.15" x14ac:dyDescent="0.45">
      <c r="D3715" s="32"/>
    </row>
    <row r="3716" spans="4:4" ht="13.15" x14ac:dyDescent="0.45">
      <c r="D3716" s="32"/>
    </row>
    <row r="3717" spans="4:4" ht="13.15" x14ac:dyDescent="0.45">
      <c r="D3717" s="32"/>
    </row>
    <row r="3718" spans="4:4" ht="13.15" x14ac:dyDescent="0.45">
      <c r="D3718" s="32"/>
    </row>
    <row r="3719" spans="4:4" ht="13.15" x14ac:dyDescent="0.45">
      <c r="D3719" s="32"/>
    </row>
    <row r="3720" spans="4:4" ht="13.15" x14ac:dyDescent="0.45">
      <c r="D3720" s="32"/>
    </row>
    <row r="3721" spans="4:4" ht="13.15" x14ac:dyDescent="0.45">
      <c r="D3721" s="32"/>
    </row>
    <row r="3722" spans="4:4" ht="13.15" x14ac:dyDescent="0.45">
      <c r="D3722" s="32"/>
    </row>
    <row r="3723" spans="4:4" ht="13.15" x14ac:dyDescent="0.45">
      <c r="D3723" s="32"/>
    </row>
    <row r="3724" spans="4:4" ht="13.15" x14ac:dyDescent="0.45">
      <c r="D3724" s="32"/>
    </row>
    <row r="3725" spans="4:4" ht="13.15" x14ac:dyDescent="0.45">
      <c r="D3725" s="32"/>
    </row>
    <row r="3726" spans="4:4" ht="13.15" x14ac:dyDescent="0.45">
      <c r="D3726" s="32"/>
    </row>
    <row r="3727" spans="4:4" ht="13.15" x14ac:dyDescent="0.45">
      <c r="D3727" s="32"/>
    </row>
    <row r="3728" spans="4:4" ht="13.15" x14ac:dyDescent="0.45">
      <c r="D3728" s="32"/>
    </row>
    <row r="3729" spans="4:4" ht="13.15" x14ac:dyDescent="0.45">
      <c r="D3729" s="32"/>
    </row>
    <row r="3730" spans="4:4" ht="13.15" x14ac:dyDescent="0.45">
      <c r="D3730" s="32"/>
    </row>
    <row r="3731" spans="4:4" ht="13.15" x14ac:dyDescent="0.45">
      <c r="D3731" s="32"/>
    </row>
    <row r="3732" spans="4:4" ht="13.15" x14ac:dyDescent="0.45">
      <c r="D3732" s="32"/>
    </row>
    <row r="3733" spans="4:4" ht="13.15" x14ac:dyDescent="0.45">
      <c r="D3733" s="32"/>
    </row>
    <row r="3734" spans="4:4" ht="13.15" x14ac:dyDescent="0.45">
      <c r="D3734" s="32"/>
    </row>
    <row r="3735" spans="4:4" ht="13.15" x14ac:dyDescent="0.45">
      <c r="D3735" s="32"/>
    </row>
    <row r="3736" spans="4:4" ht="13.15" x14ac:dyDescent="0.45">
      <c r="D3736" s="32"/>
    </row>
    <row r="3737" spans="4:4" ht="13.15" x14ac:dyDescent="0.45">
      <c r="D3737" s="32"/>
    </row>
    <row r="3738" spans="4:4" ht="13.15" x14ac:dyDescent="0.45">
      <c r="D3738" s="32"/>
    </row>
    <row r="3739" spans="4:4" ht="13.15" x14ac:dyDescent="0.45">
      <c r="D3739" s="32"/>
    </row>
    <row r="3740" spans="4:4" ht="13.15" x14ac:dyDescent="0.45">
      <c r="D3740" s="32"/>
    </row>
    <row r="3741" spans="4:4" ht="13.15" x14ac:dyDescent="0.45">
      <c r="D3741" s="32"/>
    </row>
    <row r="3742" spans="4:4" ht="13.15" x14ac:dyDescent="0.45">
      <c r="D3742" s="32"/>
    </row>
    <row r="3743" spans="4:4" ht="13.15" x14ac:dyDescent="0.45">
      <c r="D3743" s="32"/>
    </row>
    <row r="3744" spans="4:4" ht="13.15" x14ac:dyDescent="0.45">
      <c r="D3744" s="32"/>
    </row>
    <row r="3745" spans="4:4" ht="13.15" x14ac:dyDescent="0.45">
      <c r="D3745" s="32"/>
    </row>
    <row r="3746" spans="4:4" ht="13.15" x14ac:dyDescent="0.45">
      <c r="D3746" s="32"/>
    </row>
    <row r="3747" spans="4:4" ht="13.15" x14ac:dyDescent="0.45">
      <c r="D3747" s="32"/>
    </row>
    <row r="3748" spans="4:4" ht="13.15" x14ac:dyDescent="0.45">
      <c r="D3748" s="32"/>
    </row>
    <row r="3749" spans="4:4" ht="13.15" x14ac:dyDescent="0.45">
      <c r="D3749" s="32"/>
    </row>
    <row r="3750" spans="4:4" ht="13.15" x14ac:dyDescent="0.45">
      <c r="D3750" s="32"/>
    </row>
    <row r="3751" spans="4:4" ht="13.15" x14ac:dyDescent="0.45">
      <c r="D3751" s="32"/>
    </row>
    <row r="3752" spans="4:4" ht="13.15" x14ac:dyDescent="0.45">
      <c r="D3752" s="32"/>
    </row>
    <row r="3753" spans="4:4" ht="13.15" x14ac:dyDescent="0.45">
      <c r="D3753" s="32"/>
    </row>
    <row r="3754" spans="4:4" ht="13.15" x14ac:dyDescent="0.45">
      <c r="D3754" s="32"/>
    </row>
    <row r="3755" spans="4:4" ht="13.15" x14ac:dyDescent="0.45">
      <c r="D3755" s="32"/>
    </row>
    <row r="3756" spans="4:4" ht="13.15" x14ac:dyDescent="0.45">
      <c r="D3756" s="32"/>
    </row>
    <row r="3757" spans="4:4" ht="13.15" x14ac:dyDescent="0.45">
      <c r="D3757" s="32"/>
    </row>
    <row r="3758" spans="4:4" ht="13.15" x14ac:dyDescent="0.45">
      <c r="D3758" s="32"/>
    </row>
    <row r="3759" spans="4:4" ht="13.15" x14ac:dyDescent="0.45">
      <c r="D3759" s="32"/>
    </row>
    <row r="3760" spans="4:4" ht="13.15" x14ac:dyDescent="0.45">
      <c r="D3760" s="32"/>
    </row>
    <row r="3761" spans="4:4" ht="13.15" x14ac:dyDescent="0.45">
      <c r="D3761" s="32"/>
    </row>
    <row r="3762" spans="4:4" ht="13.15" x14ac:dyDescent="0.45">
      <c r="D3762" s="32"/>
    </row>
    <row r="3763" spans="4:4" ht="13.15" x14ac:dyDescent="0.45">
      <c r="D3763" s="32"/>
    </row>
    <row r="3764" spans="4:4" ht="13.15" x14ac:dyDescent="0.45">
      <c r="D3764" s="32"/>
    </row>
    <row r="3765" spans="4:4" ht="13.15" x14ac:dyDescent="0.45">
      <c r="D3765" s="32"/>
    </row>
    <row r="3766" spans="4:4" ht="13.15" x14ac:dyDescent="0.45">
      <c r="D3766" s="32"/>
    </row>
    <row r="3767" spans="4:4" ht="13.15" x14ac:dyDescent="0.45">
      <c r="D3767" s="32"/>
    </row>
    <row r="3768" spans="4:4" ht="13.15" x14ac:dyDescent="0.45">
      <c r="D3768" s="32"/>
    </row>
    <row r="3769" spans="4:4" ht="13.15" x14ac:dyDescent="0.45">
      <c r="D3769" s="32"/>
    </row>
    <row r="3770" spans="4:4" ht="13.15" x14ac:dyDescent="0.45">
      <c r="D3770" s="32"/>
    </row>
    <row r="3771" spans="4:4" ht="13.15" x14ac:dyDescent="0.45">
      <c r="D3771" s="32"/>
    </row>
    <row r="3772" spans="4:4" ht="13.15" x14ac:dyDescent="0.45">
      <c r="D3772" s="32"/>
    </row>
    <row r="3773" spans="4:4" ht="13.15" x14ac:dyDescent="0.45">
      <c r="D3773" s="32"/>
    </row>
    <row r="3774" spans="4:4" ht="13.15" x14ac:dyDescent="0.45">
      <c r="D3774" s="32"/>
    </row>
    <row r="3775" spans="4:4" ht="13.15" x14ac:dyDescent="0.45">
      <c r="D3775" s="32"/>
    </row>
    <row r="3776" spans="4:4" ht="13.15" x14ac:dyDescent="0.45">
      <c r="D3776" s="32"/>
    </row>
    <row r="3777" spans="4:4" ht="13.15" x14ac:dyDescent="0.45">
      <c r="D3777" s="32"/>
    </row>
    <row r="3778" spans="4:4" ht="13.15" x14ac:dyDescent="0.45">
      <c r="D3778" s="32"/>
    </row>
    <row r="3779" spans="4:4" ht="13.15" x14ac:dyDescent="0.45">
      <c r="D3779" s="32"/>
    </row>
    <row r="3780" spans="4:4" ht="13.15" x14ac:dyDescent="0.45">
      <c r="D3780" s="32"/>
    </row>
    <row r="3781" spans="4:4" ht="13.15" x14ac:dyDescent="0.45">
      <c r="D3781" s="32"/>
    </row>
    <row r="3782" spans="4:4" ht="13.15" x14ac:dyDescent="0.45">
      <c r="D3782" s="32"/>
    </row>
    <row r="3783" spans="4:4" ht="13.15" x14ac:dyDescent="0.45">
      <c r="D3783" s="32"/>
    </row>
    <row r="3784" spans="4:4" ht="13.15" x14ac:dyDescent="0.45">
      <c r="D3784" s="32"/>
    </row>
    <row r="3785" spans="4:4" ht="13.15" x14ac:dyDescent="0.45">
      <c r="D3785" s="32"/>
    </row>
    <row r="3786" spans="4:4" ht="13.15" x14ac:dyDescent="0.45">
      <c r="D3786" s="32"/>
    </row>
    <row r="3787" spans="4:4" ht="13.15" x14ac:dyDescent="0.45">
      <c r="D3787" s="32"/>
    </row>
    <row r="3788" spans="4:4" ht="13.15" x14ac:dyDescent="0.45">
      <c r="D3788" s="32"/>
    </row>
    <row r="3789" spans="4:4" ht="13.15" x14ac:dyDescent="0.45">
      <c r="D3789" s="32"/>
    </row>
    <row r="3790" spans="4:4" ht="13.15" x14ac:dyDescent="0.45">
      <c r="D3790" s="32"/>
    </row>
    <row r="3791" spans="4:4" ht="13.15" x14ac:dyDescent="0.45">
      <c r="D3791" s="32"/>
    </row>
    <row r="3792" spans="4:4" ht="13.15" x14ac:dyDescent="0.45">
      <c r="D3792" s="32"/>
    </row>
    <row r="3793" spans="4:4" ht="13.15" x14ac:dyDescent="0.45">
      <c r="D3793" s="32"/>
    </row>
    <row r="3794" spans="4:4" ht="13.15" x14ac:dyDescent="0.45">
      <c r="D3794" s="32"/>
    </row>
    <row r="3795" spans="4:4" ht="13.15" x14ac:dyDescent="0.45">
      <c r="D3795" s="32"/>
    </row>
    <row r="3796" spans="4:4" ht="13.15" x14ac:dyDescent="0.45">
      <c r="D3796" s="32"/>
    </row>
    <row r="3797" spans="4:4" ht="13.15" x14ac:dyDescent="0.45">
      <c r="D3797" s="32"/>
    </row>
    <row r="3798" spans="4:4" ht="13.15" x14ac:dyDescent="0.45">
      <c r="D3798" s="32"/>
    </row>
    <row r="3799" spans="4:4" ht="13.15" x14ac:dyDescent="0.45">
      <c r="D3799" s="32"/>
    </row>
    <row r="3800" spans="4:4" ht="13.15" x14ac:dyDescent="0.45">
      <c r="D3800" s="32"/>
    </row>
    <row r="3801" spans="4:4" ht="13.15" x14ac:dyDescent="0.45">
      <c r="D3801" s="32"/>
    </row>
    <row r="3802" spans="4:4" ht="13.15" x14ac:dyDescent="0.45">
      <c r="D3802" s="32"/>
    </row>
    <row r="3803" spans="4:4" ht="13.15" x14ac:dyDescent="0.45">
      <c r="D3803" s="32"/>
    </row>
    <row r="3804" spans="4:4" ht="13.15" x14ac:dyDescent="0.45">
      <c r="D3804" s="32"/>
    </row>
    <row r="3805" spans="4:4" ht="13.15" x14ac:dyDescent="0.45">
      <c r="D3805" s="32"/>
    </row>
    <row r="3806" spans="4:4" ht="13.15" x14ac:dyDescent="0.45">
      <c r="D3806" s="32"/>
    </row>
    <row r="3807" spans="4:4" ht="13.15" x14ac:dyDescent="0.45">
      <c r="D3807" s="32"/>
    </row>
    <row r="3808" spans="4:4" ht="13.15" x14ac:dyDescent="0.45">
      <c r="D3808" s="32"/>
    </row>
    <row r="3809" spans="4:4" ht="13.15" x14ac:dyDescent="0.45">
      <c r="D3809" s="32"/>
    </row>
    <row r="3810" spans="4:4" ht="13.15" x14ac:dyDescent="0.45">
      <c r="D3810" s="32"/>
    </row>
    <row r="3811" spans="4:4" ht="13.15" x14ac:dyDescent="0.45">
      <c r="D3811" s="32"/>
    </row>
    <row r="3812" spans="4:4" ht="13.15" x14ac:dyDescent="0.45">
      <c r="D3812" s="32"/>
    </row>
    <row r="3813" spans="4:4" ht="13.15" x14ac:dyDescent="0.45">
      <c r="D3813" s="32"/>
    </row>
    <row r="3814" spans="4:4" ht="13.15" x14ac:dyDescent="0.45">
      <c r="D3814" s="32"/>
    </row>
    <row r="3815" spans="4:4" ht="13.15" x14ac:dyDescent="0.45">
      <c r="D3815" s="32"/>
    </row>
    <row r="3816" spans="4:4" ht="13.15" x14ac:dyDescent="0.45">
      <c r="D3816" s="32"/>
    </row>
    <row r="3817" spans="4:4" ht="13.15" x14ac:dyDescent="0.45">
      <c r="D3817" s="32"/>
    </row>
    <row r="3818" spans="4:4" ht="13.15" x14ac:dyDescent="0.45">
      <c r="D3818" s="32"/>
    </row>
    <row r="3819" spans="4:4" ht="13.15" x14ac:dyDescent="0.45">
      <c r="D3819" s="32"/>
    </row>
    <row r="3820" spans="4:4" ht="13.15" x14ac:dyDescent="0.45">
      <c r="D3820" s="32"/>
    </row>
    <row r="3821" spans="4:4" ht="13.15" x14ac:dyDescent="0.45">
      <c r="D3821" s="32"/>
    </row>
    <row r="3822" spans="4:4" ht="13.15" x14ac:dyDescent="0.45">
      <c r="D3822" s="32"/>
    </row>
    <row r="3823" spans="4:4" ht="13.15" x14ac:dyDescent="0.45">
      <c r="D3823" s="32"/>
    </row>
    <row r="3824" spans="4:4" ht="13.15" x14ac:dyDescent="0.45">
      <c r="D3824" s="32"/>
    </row>
    <row r="3825" spans="4:4" ht="13.15" x14ac:dyDescent="0.45">
      <c r="D3825" s="32"/>
    </row>
    <row r="3826" spans="4:4" ht="13.15" x14ac:dyDescent="0.45">
      <c r="D3826" s="32"/>
    </row>
    <row r="3827" spans="4:4" ht="13.15" x14ac:dyDescent="0.45">
      <c r="D3827" s="32"/>
    </row>
    <row r="3828" spans="4:4" ht="13.15" x14ac:dyDescent="0.45">
      <c r="D3828" s="32"/>
    </row>
    <row r="3829" spans="4:4" ht="13.15" x14ac:dyDescent="0.45">
      <c r="D3829" s="32"/>
    </row>
    <row r="3830" spans="4:4" ht="13.15" x14ac:dyDescent="0.45">
      <c r="D3830" s="32"/>
    </row>
    <row r="3831" spans="4:4" ht="13.15" x14ac:dyDescent="0.45">
      <c r="D3831" s="32"/>
    </row>
    <row r="3832" spans="4:4" ht="13.15" x14ac:dyDescent="0.45">
      <c r="D3832" s="32"/>
    </row>
  </sheetData>
  <mergeCells count="2">
    <mergeCell ref="A30:E30"/>
    <mergeCell ref="A1:E1"/>
  </mergeCells>
  <pageMargins left="0.7" right="0.7" top="0.75" bottom="0.75" header="0.3" footer="0.3"/>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27AA4-5BDD-487D-BF4F-45964E89BDFC}">
  <sheetPr>
    <pageSetUpPr fitToPage="1"/>
  </sheetPr>
  <dimension ref="A1:L50"/>
  <sheetViews>
    <sheetView zoomScale="70" zoomScaleNormal="70" workbookViewId="0"/>
  </sheetViews>
  <sheetFormatPr defaultRowHeight="15" x14ac:dyDescent="0.45"/>
  <cols>
    <col min="1" max="5" width="9.06640625" style="55"/>
    <col min="6" max="6" width="6.796875" style="55" customWidth="1"/>
    <col min="7" max="7" width="9.06640625" style="45"/>
    <col min="8" max="8" width="9.06640625" style="56"/>
    <col min="9" max="9" width="19.06640625" style="56" customWidth="1"/>
    <col min="10" max="10" width="15.46484375" style="45" customWidth="1"/>
    <col min="11" max="11" width="45.9296875" style="56" customWidth="1"/>
    <col min="12" max="12" width="30" style="56" customWidth="1"/>
    <col min="13" max="16384" width="9.06640625" style="56"/>
  </cols>
  <sheetData>
    <row r="1" spans="1:12" x14ac:dyDescent="0.45">
      <c r="A1" s="54" t="s">
        <v>400</v>
      </c>
      <c r="G1" s="59" t="s">
        <v>37</v>
      </c>
    </row>
    <row r="3" spans="1:12" x14ac:dyDescent="0.45">
      <c r="G3" s="53" t="s">
        <v>152</v>
      </c>
      <c r="H3" s="53" t="s">
        <v>151</v>
      </c>
      <c r="I3" s="53" t="s">
        <v>150</v>
      </c>
      <c r="J3" s="53" t="s">
        <v>409</v>
      </c>
      <c r="K3" s="53" t="s">
        <v>426</v>
      </c>
      <c r="L3" s="53" t="s">
        <v>149</v>
      </c>
    </row>
    <row r="4" spans="1:12" x14ac:dyDescent="0.45">
      <c r="G4" s="46" t="s">
        <v>40</v>
      </c>
      <c r="H4" s="57" t="s">
        <v>84</v>
      </c>
      <c r="I4" s="57" t="s">
        <v>147</v>
      </c>
      <c r="J4" s="46" t="s">
        <v>406</v>
      </c>
      <c r="K4" s="57" t="s">
        <v>401</v>
      </c>
      <c r="L4" s="57" t="s">
        <v>325</v>
      </c>
    </row>
    <row r="5" spans="1:12" x14ac:dyDescent="0.45">
      <c r="G5" s="46" t="s">
        <v>39</v>
      </c>
      <c r="H5" s="57" t="s">
        <v>80</v>
      </c>
      <c r="I5" s="57" t="s">
        <v>143</v>
      </c>
      <c r="J5" s="46" t="s">
        <v>420</v>
      </c>
      <c r="K5" s="57" t="s">
        <v>146</v>
      </c>
      <c r="L5" s="57"/>
    </row>
    <row r="6" spans="1:12" x14ac:dyDescent="0.45">
      <c r="G6" s="46" t="s">
        <v>38</v>
      </c>
      <c r="H6" s="57" t="s">
        <v>88</v>
      </c>
      <c r="I6" s="57" t="s">
        <v>148</v>
      </c>
      <c r="J6" s="46" t="s">
        <v>406</v>
      </c>
      <c r="K6" s="57" t="s">
        <v>401</v>
      </c>
      <c r="L6" s="57" t="s">
        <v>325</v>
      </c>
    </row>
    <row r="7" spans="1:12" x14ac:dyDescent="0.45">
      <c r="G7" s="53" t="str">
        <f>G$3</f>
        <v>Pin</v>
      </c>
      <c r="H7" s="53" t="str">
        <f t="shared" ref="H7:L7" si="0">H$3</f>
        <v>Symbol</v>
      </c>
      <c r="I7" s="53" t="str">
        <f t="shared" si="0"/>
        <v>Name &amp; Control</v>
      </c>
      <c r="J7" s="53" t="str">
        <f t="shared" si="0"/>
        <v>Type</v>
      </c>
      <c r="K7" s="53" t="str">
        <f t="shared" si="0"/>
        <v>Function &amp; Approximate Signal Range</v>
      </c>
      <c r="L7" s="53" t="str">
        <f t="shared" si="0"/>
        <v>Note</v>
      </c>
    </row>
    <row r="8" spans="1:12" x14ac:dyDescent="0.45">
      <c r="G8" s="46" t="s">
        <v>41</v>
      </c>
      <c r="H8" s="57" t="s">
        <v>110</v>
      </c>
      <c r="I8" s="57" t="s">
        <v>114</v>
      </c>
      <c r="J8" s="46" t="s">
        <v>406</v>
      </c>
      <c r="K8" s="58" t="s">
        <v>402</v>
      </c>
      <c r="L8" s="57"/>
    </row>
    <row r="9" spans="1:12" x14ac:dyDescent="0.45">
      <c r="G9" s="46" t="s">
        <v>42</v>
      </c>
      <c r="H9" s="57" t="s">
        <v>107</v>
      </c>
      <c r="I9" s="57" t="s">
        <v>113</v>
      </c>
      <c r="J9" s="46" t="s">
        <v>406</v>
      </c>
      <c r="K9" s="58" t="s">
        <v>403</v>
      </c>
      <c r="L9" s="57"/>
    </row>
    <row r="10" spans="1:12" x14ac:dyDescent="0.45">
      <c r="G10" s="46" t="s">
        <v>43</v>
      </c>
      <c r="H10" s="58" t="s">
        <v>111</v>
      </c>
      <c r="I10" s="57" t="s">
        <v>144</v>
      </c>
      <c r="J10" s="47" t="s">
        <v>111</v>
      </c>
      <c r="K10" s="57"/>
      <c r="L10" s="57"/>
    </row>
    <row r="11" spans="1:12" x14ac:dyDescent="0.45">
      <c r="G11" s="46" t="s">
        <v>44</v>
      </c>
      <c r="H11" s="58" t="s">
        <v>111</v>
      </c>
      <c r="I11" s="57" t="s">
        <v>144</v>
      </c>
      <c r="J11" s="47" t="s">
        <v>111</v>
      </c>
      <c r="K11" s="57"/>
      <c r="L11" s="57"/>
    </row>
    <row r="12" spans="1:12" x14ac:dyDescent="0.45">
      <c r="G12" s="46" t="s">
        <v>45</v>
      </c>
      <c r="H12" s="58" t="s">
        <v>111</v>
      </c>
      <c r="I12" s="57" t="s">
        <v>144</v>
      </c>
      <c r="J12" s="47" t="s">
        <v>111</v>
      </c>
      <c r="K12" s="57"/>
      <c r="L12" s="57"/>
    </row>
    <row r="13" spans="1:12" x14ac:dyDescent="0.45">
      <c r="G13" s="46" t="s">
        <v>46</v>
      </c>
      <c r="H13" s="58" t="s">
        <v>111</v>
      </c>
      <c r="I13" s="57" t="s">
        <v>144</v>
      </c>
      <c r="J13" s="47" t="s">
        <v>111</v>
      </c>
      <c r="K13" s="57"/>
      <c r="L13" s="57"/>
    </row>
    <row r="14" spans="1:12" x14ac:dyDescent="0.45">
      <c r="G14" s="46" t="s">
        <v>47</v>
      </c>
      <c r="H14" s="57" t="s">
        <v>81</v>
      </c>
      <c r="I14" s="57" t="s">
        <v>115</v>
      </c>
      <c r="J14" s="46" t="s">
        <v>404</v>
      </c>
      <c r="K14" s="57" t="s">
        <v>407</v>
      </c>
      <c r="L14" s="57"/>
    </row>
    <row r="15" spans="1:12" x14ac:dyDescent="0.45">
      <c r="G15" s="46" t="s">
        <v>48</v>
      </c>
      <c r="H15" s="57" t="s">
        <v>80</v>
      </c>
      <c r="I15" s="57" t="s">
        <v>143</v>
      </c>
      <c r="J15" s="46" t="s">
        <v>420</v>
      </c>
      <c r="K15" s="57" t="s">
        <v>146</v>
      </c>
      <c r="L15" s="57"/>
    </row>
    <row r="16" spans="1:12" x14ac:dyDescent="0.45">
      <c r="G16" s="53" t="str">
        <f>G$3</f>
        <v>Pin</v>
      </c>
      <c r="H16" s="53" t="str">
        <f t="shared" ref="H16:L16" si="1">H$3</f>
        <v>Symbol</v>
      </c>
      <c r="I16" s="53" t="str">
        <f t="shared" si="1"/>
        <v>Name &amp; Control</v>
      </c>
      <c r="J16" s="53" t="str">
        <f t="shared" si="1"/>
        <v>Type</v>
      </c>
      <c r="K16" s="53" t="str">
        <f t="shared" si="1"/>
        <v>Function &amp; Approximate Signal Range</v>
      </c>
      <c r="L16" s="53" t="str">
        <f t="shared" si="1"/>
        <v>Note</v>
      </c>
    </row>
    <row r="17" spans="7:12" x14ac:dyDescent="0.45">
      <c r="G17" s="46" t="s">
        <v>49</v>
      </c>
      <c r="H17" s="57" t="s">
        <v>100</v>
      </c>
      <c r="I17" s="57" t="s">
        <v>117</v>
      </c>
      <c r="J17" s="46" t="s">
        <v>404</v>
      </c>
      <c r="K17" s="57" t="s">
        <v>407</v>
      </c>
      <c r="L17" s="57"/>
    </row>
    <row r="18" spans="7:12" x14ac:dyDescent="0.45">
      <c r="G18" s="46" t="s">
        <v>50</v>
      </c>
      <c r="H18" s="57" t="s">
        <v>80</v>
      </c>
      <c r="I18" s="57" t="s">
        <v>143</v>
      </c>
      <c r="J18" s="46" t="s">
        <v>420</v>
      </c>
      <c r="K18" s="57" t="s">
        <v>146</v>
      </c>
      <c r="L18" s="57"/>
    </row>
    <row r="19" spans="7:12" x14ac:dyDescent="0.45">
      <c r="G19" s="46" t="s">
        <v>51</v>
      </c>
      <c r="H19" s="57" t="s">
        <v>85</v>
      </c>
      <c r="I19" s="57" t="s">
        <v>118</v>
      </c>
      <c r="J19" s="46" t="s">
        <v>406</v>
      </c>
      <c r="K19" s="57" t="s">
        <v>408</v>
      </c>
      <c r="L19" s="57" t="s">
        <v>410</v>
      </c>
    </row>
    <row r="20" spans="7:12" x14ac:dyDescent="0.45">
      <c r="G20" s="53" t="str">
        <f>G$3</f>
        <v>Pin</v>
      </c>
      <c r="H20" s="53" t="str">
        <f t="shared" ref="H20:L20" si="2">H$3</f>
        <v>Symbol</v>
      </c>
      <c r="I20" s="53" t="str">
        <f t="shared" si="2"/>
        <v>Name &amp; Control</v>
      </c>
      <c r="J20" s="53" t="str">
        <f t="shared" si="2"/>
        <v>Type</v>
      </c>
      <c r="K20" s="53" t="str">
        <f t="shared" si="2"/>
        <v>Function &amp; Approximate Signal Range</v>
      </c>
      <c r="L20" s="53" t="str">
        <f t="shared" si="2"/>
        <v>Note</v>
      </c>
    </row>
    <row r="21" spans="7:12" x14ac:dyDescent="0.45">
      <c r="G21" s="46" t="s">
        <v>52</v>
      </c>
      <c r="H21" s="57" t="s">
        <v>82</v>
      </c>
      <c r="I21" s="57" t="s">
        <v>83</v>
      </c>
      <c r="J21" s="46" t="s">
        <v>406</v>
      </c>
      <c r="K21" s="58" t="s">
        <v>412</v>
      </c>
      <c r="L21" s="57" t="s">
        <v>411</v>
      </c>
    </row>
    <row r="22" spans="7:12" x14ac:dyDescent="0.45">
      <c r="G22" s="46" t="s">
        <v>53</v>
      </c>
      <c r="H22" s="57" t="s">
        <v>86</v>
      </c>
      <c r="I22" s="57" t="s">
        <v>87</v>
      </c>
      <c r="J22" s="46" t="s">
        <v>406</v>
      </c>
      <c r="K22" s="58" t="s">
        <v>413</v>
      </c>
      <c r="L22" s="57" t="s">
        <v>411</v>
      </c>
    </row>
    <row r="23" spans="7:12" x14ac:dyDescent="0.45">
      <c r="G23" s="46" t="s">
        <v>54</v>
      </c>
      <c r="H23" s="57" t="s">
        <v>106</v>
      </c>
      <c r="I23" s="57" t="s">
        <v>106</v>
      </c>
      <c r="J23" s="46" t="s">
        <v>404</v>
      </c>
      <c r="K23" s="57" t="s">
        <v>407</v>
      </c>
      <c r="L23" s="57"/>
    </row>
    <row r="24" spans="7:12" x14ac:dyDescent="0.45">
      <c r="G24" s="46" t="s">
        <v>55</v>
      </c>
      <c r="H24" s="57" t="s">
        <v>91</v>
      </c>
      <c r="I24" s="57" t="s">
        <v>116</v>
      </c>
      <c r="J24" s="46" t="s">
        <v>404</v>
      </c>
      <c r="K24" s="57" t="s">
        <v>424</v>
      </c>
      <c r="L24" s="57"/>
    </row>
    <row r="25" spans="7:12" x14ac:dyDescent="0.45">
      <c r="G25" s="46" t="s">
        <v>56</v>
      </c>
      <c r="H25" s="57" t="s">
        <v>108</v>
      </c>
      <c r="I25" s="57" t="s">
        <v>119</v>
      </c>
      <c r="J25" s="46" t="s">
        <v>404</v>
      </c>
      <c r="K25" s="57" t="s">
        <v>414</v>
      </c>
      <c r="L25" s="57"/>
    </row>
    <row r="26" spans="7:12" x14ac:dyDescent="0.45">
      <c r="G26" s="46" t="s">
        <v>57</v>
      </c>
      <c r="H26" s="57" t="s">
        <v>97</v>
      </c>
      <c r="I26" s="57" t="s">
        <v>422</v>
      </c>
      <c r="J26" s="46" t="s">
        <v>406</v>
      </c>
      <c r="K26" s="58" t="s">
        <v>423</v>
      </c>
      <c r="L26" s="57" t="s">
        <v>421</v>
      </c>
    </row>
    <row r="27" spans="7:12" x14ac:dyDescent="0.45">
      <c r="G27" s="46" t="s">
        <v>58</v>
      </c>
      <c r="H27" s="57" t="s">
        <v>109</v>
      </c>
      <c r="I27" s="57" t="s">
        <v>120</v>
      </c>
      <c r="J27" s="46" t="s">
        <v>404</v>
      </c>
      <c r="K27" s="57" t="s">
        <v>415</v>
      </c>
      <c r="L27" s="57"/>
    </row>
    <row r="28" spans="7:12" x14ac:dyDescent="0.45">
      <c r="G28" s="46" t="s">
        <v>59</v>
      </c>
      <c r="H28" s="57" t="s">
        <v>105</v>
      </c>
      <c r="I28" s="57" t="s">
        <v>120</v>
      </c>
      <c r="J28" s="46" t="s">
        <v>404</v>
      </c>
      <c r="K28" s="57" t="s">
        <v>415</v>
      </c>
      <c r="L28" s="57"/>
    </row>
    <row r="29" spans="7:12" x14ac:dyDescent="0.45">
      <c r="G29" s="46" t="s">
        <v>60</v>
      </c>
      <c r="H29" s="57" t="s">
        <v>99</v>
      </c>
      <c r="I29" s="57" t="s">
        <v>121</v>
      </c>
      <c r="J29" s="46" t="s">
        <v>404</v>
      </c>
      <c r="K29" s="57" t="s">
        <v>416</v>
      </c>
      <c r="L29" s="57"/>
    </row>
    <row r="30" spans="7:12" x14ac:dyDescent="0.45">
      <c r="G30" s="46" t="s">
        <v>61</v>
      </c>
      <c r="H30" s="57" t="s">
        <v>101</v>
      </c>
      <c r="I30" s="57" t="s">
        <v>122</v>
      </c>
      <c r="J30" s="46" t="s">
        <v>406</v>
      </c>
      <c r="K30" s="57" t="s">
        <v>130</v>
      </c>
      <c r="L30" s="57"/>
    </row>
    <row r="31" spans="7:12" x14ac:dyDescent="0.45">
      <c r="G31" s="53" t="str">
        <f>G$3</f>
        <v>Pin</v>
      </c>
      <c r="H31" s="53" t="str">
        <f t="shared" ref="H31:L31" si="3">H$3</f>
        <v>Symbol</v>
      </c>
      <c r="I31" s="53" t="str">
        <f t="shared" si="3"/>
        <v>Name &amp; Control</v>
      </c>
      <c r="J31" s="53" t="str">
        <f t="shared" si="3"/>
        <v>Type</v>
      </c>
      <c r="K31" s="53" t="str">
        <f t="shared" si="3"/>
        <v>Function &amp; Approximate Signal Range</v>
      </c>
      <c r="L31" s="53" t="str">
        <f t="shared" si="3"/>
        <v>Note</v>
      </c>
    </row>
    <row r="32" spans="7:12" x14ac:dyDescent="0.45">
      <c r="G32" s="46" t="s">
        <v>62</v>
      </c>
      <c r="H32" s="57" t="s">
        <v>102</v>
      </c>
      <c r="I32" s="57" t="s">
        <v>124</v>
      </c>
      <c r="J32" s="46" t="s">
        <v>406</v>
      </c>
      <c r="K32" s="58" t="s">
        <v>123</v>
      </c>
      <c r="L32" s="57"/>
    </row>
    <row r="33" spans="7:12" x14ac:dyDescent="0.45">
      <c r="G33" s="46" t="s">
        <v>63</v>
      </c>
      <c r="H33" s="57" t="s">
        <v>103</v>
      </c>
      <c r="I33" s="57" t="s">
        <v>126</v>
      </c>
      <c r="J33" s="46" t="s">
        <v>406</v>
      </c>
      <c r="K33" s="58" t="s">
        <v>125</v>
      </c>
      <c r="L33" s="57"/>
    </row>
    <row r="34" spans="7:12" x14ac:dyDescent="0.45">
      <c r="G34" s="46" t="s">
        <v>64</v>
      </c>
      <c r="H34" s="57" t="s">
        <v>104</v>
      </c>
      <c r="I34" s="57" t="s">
        <v>128</v>
      </c>
      <c r="J34" s="46" t="s">
        <v>406</v>
      </c>
      <c r="K34" s="58" t="s">
        <v>127</v>
      </c>
      <c r="L34" s="57"/>
    </row>
    <row r="35" spans="7:12" x14ac:dyDescent="0.45">
      <c r="G35" s="46" t="s">
        <v>65</v>
      </c>
      <c r="H35" s="57" t="s">
        <v>96</v>
      </c>
      <c r="I35" s="57" t="s">
        <v>129</v>
      </c>
      <c r="J35" s="46" t="s">
        <v>406</v>
      </c>
      <c r="K35" s="58" t="s">
        <v>417</v>
      </c>
      <c r="L35" s="57"/>
    </row>
    <row r="36" spans="7:12" x14ac:dyDescent="0.45">
      <c r="G36" s="46" t="s">
        <v>66</v>
      </c>
      <c r="H36" s="57" t="s">
        <v>112</v>
      </c>
      <c r="I36" s="57" t="s">
        <v>131</v>
      </c>
      <c r="J36" s="46" t="s">
        <v>406</v>
      </c>
      <c r="K36" s="57" t="s">
        <v>130</v>
      </c>
      <c r="L36" s="57"/>
    </row>
    <row r="37" spans="7:12" x14ac:dyDescent="0.45">
      <c r="G37" s="46" t="s">
        <v>67</v>
      </c>
      <c r="H37" s="57" t="s">
        <v>98</v>
      </c>
      <c r="I37" s="57" t="s">
        <v>132</v>
      </c>
      <c r="J37" s="46" t="s">
        <v>406</v>
      </c>
      <c r="K37" s="57" t="s">
        <v>130</v>
      </c>
      <c r="L37" s="57"/>
    </row>
    <row r="38" spans="7:12" x14ac:dyDescent="0.45">
      <c r="G38" s="46" t="s">
        <v>68</v>
      </c>
      <c r="H38" s="57" t="s">
        <v>95</v>
      </c>
      <c r="I38" s="57" t="s">
        <v>135</v>
      </c>
      <c r="J38" s="46" t="s">
        <v>406</v>
      </c>
      <c r="K38" s="57" t="s">
        <v>130</v>
      </c>
      <c r="L38" s="57"/>
    </row>
    <row r="39" spans="7:12" x14ac:dyDescent="0.45">
      <c r="G39" s="46" t="s">
        <v>69</v>
      </c>
      <c r="H39" s="57" t="s">
        <v>94</v>
      </c>
      <c r="I39" s="57" t="s">
        <v>136</v>
      </c>
      <c r="J39" s="46" t="s">
        <v>406</v>
      </c>
      <c r="K39" s="58" t="s">
        <v>125</v>
      </c>
      <c r="L39" s="57"/>
    </row>
    <row r="40" spans="7:12" x14ac:dyDescent="0.45">
      <c r="G40" s="46" t="s">
        <v>70</v>
      </c>
      <c r="H40" s="57" t="s">
        <v>93</v>
      </c>
      <c r="I40" s="57" t="s">
        <v>137</v>
      </c>
      <c r="J40" s="46" t="s">
        <v>406</v>
      </c>
      <c r="K40" s="58" t="s">
        <v>134</v>
      </c>
      <c r="L40" s="57"/>
    </row>
    <row r="41" spans="7:12" x14ac:dyDescent="0.45">
      <c r="G41" s="46" t="s">
        <v>71</v>
      </c>
      <c r="H41" s="57" t="s">
        <v>92</v>
      </c>
      <c r="I41" s="57" t="s">
        <v>138</v>
      </c>
      <c r="J41" s="46" t="s">
        <v>406</v>
      </c>
      <c r="K41" s="58" t="s">
        <v>133</v>
      </c>
      <c r="L41" s="57"/>
    </row>
    <row r="42" spans="7:12" x14ac:dyDescent="0.45">
      <c r="G42" s="53" t="str">
        <f>G$3</f>
        <v>Pin</v>
      </c>
      <c r="H42" s="53" t="str">
        <f t="shared" ref="H42:L42" si="4">H$3</f>
        <v>Symbol</v>
      </c>
      <c r="I42" s="53" t="str">
        <f t="shared" si="4"/>
        <v>Name &amp; Control</v>
      </c>
      <c r="J42" s="53" t="str">
        <f t="shared" si="4"/>
        <v>Type</v>
      </c>
      <c r="K42" s="53" t="str">
        <f t="shared" si="4"/>
        <v>Function &amp; Approximate Signal Range</v>
      </c>
      <c r="L42" s="53" t="str">
        <f t="shared" si="4"/>
        <v>Note</v>
      </c>
    </row>
    <row r="43" spans="7:12" x14ac:dyDescent="0.45">
      <c r="G43" s="46" t="s">
        <v>75</v>
      </c>
      <c r="H43" s="58" t="s">
        <v>90</v>
      </c>
      <c r="I43" s="57" t="s">
        <v>139</v>
      </c>
      <c r="J43" s="46" t="s">
        <v>418</v>
      </c>
      <c r="K43" s="58" t="s">
        <v>141</v>
      </c>
      <c r="L43" s="57"/>
    </row>
    <row r="44" spans="7:12" x14ac:dyDescent="0.45">
      <c r="G44" s="46" t="s">
        <v>72</v>
      </c>
      <c r="H44" s="57" t="s">
        <v>80</v>
      </c>
      <c r="I44" s="57" t="s">
        <v>143</v>
      </c>
      <c r="J44" s="46" t="s">
        <v>405</v>
      </c>
      <c r="K44" s="57" t="s">
        <v>146</v>
      </c>
      <c r="L44" s="57"/>
    </row>
    <row r="45" spans="7:12" x14ac:dyDescent="0.45">
      <c r="G45" s="46" t="s">
        <v>73</v>
      </c>
      <c r="H45" s="57" t="s">
        <v>80</v>
      </c>
      <c r="I45" s="57" t="s">
        <v>143</v>
      </c>
      <c r="J45" s="46" t="s">
        <v>405</v>
      </c>
      <c r="K45" s="57" t="s">
        <v>146</v>
      </c>
      <c r="L45" s="57"/>
    </row>
    <row r="46" spans="7:12" x14ac:dyDescent="0.45">
      <c r="G46" s="46" t="s">
        <v>74</v>
      </c>
      <c r="H46" s="58" t="s">
        <v>89</v>
      </c>
      <c r="I46" s="57" t="s">
        <v>142</v>
      </c>
      <c r="J46" s="46" t="s">
        <v>419</v>
      </c>
      <c r="K46" s="58" t="s">
        <v>140</v>
      </c>
      <c r="L46" s="57"/>
    </row>
    <row r="47" spans="7:12" x14ac:dyDescent="0.45">
      <c r="G47" s="53" t="str">
        <f>G$3</f>
        <v>Pin</v>
      </c>
      <c r="H47" s="53" t="str">
        <f t="shared" ref="H47:L47" si="5">H$3</f>
        <v>Symbol</v>
      </c>
      <c r="I47" s="53" t="str">
        <f t="shared" si="5"/>
        <v>Name &amp; Control</v>
      </c>
      <c r="J47" s="53" t="str">
        <f t="shared" si="5"/>
        <v>Type</v>
      </c>
      <c r="K47" s="53" t="str">
        <f t="shared" si="5"/>
        <v>Function &amp; Approximate Signal Range</v>
      </c>
      <c r="L47" s="53" t="str">
        <f t="shared" si="5"/>
        <v>Note</v>
      </c>
    </row>
    <row r="48" spans="7:12" x14ac:dyDescent="0.45">
      <c r="G48" s="46" t="s">
        <v>76</v>
      </c>
      <c r="H48" s="57" t="s">
        <v>80</v>
      </c>
      <c r="I48" s="57" t="s">
        <v>143</v>
      </c>
      <c r="J48" s="46" t="s">
        <v>420</v>
      </c>
      <c r="K48" s="57" t="s">
        <v>146</v>
      </c>
      <c r="L48" s="57"/>
    </row>
    <row r="49" spans="7:12" x14ac:dyDescent="0.45">
      <c r="G49" s="46" t="s">
        <v>77</v>
      </c>
      <c r="H49" s="57" t="s">
        <v>78</v>
      </c>
      <c r="I49" s="57" t="s">
        <v>145</v>
      </c>
      <c r="J49" s="46" t="s">
        <v>406</v>
      </c>
      <c r="K49" s="57" t="s">
        <v>425</v>
      </c>
      <c r="L49" s="57"/>
    </row>
    <row r="50" spans="7:12" x14ac:dyDescent="0.45">
      <c r="G50" s="46" t="s">
        <v>79</v>
      </c>
      <c r="H50" s="57" t="s">
        <v>80</v>
      </c>
      <c r="I50" s="57" t="s">
        <v>143</v>
      </c>
      <c r="J50" s="46" t="s">
        <v>420</v>
      </c>
      <c r="K50" s="57" t="s">
        <v>146</v>
      </c>
      <c r="L50" s="57"/>
    </row>
  </sheetData>
  <phoneticPr fontId="6" type="noConversion"/>
  <pageMargins left="0.25" right="0.25" top="0.75" bottom="0.75" header="0.3" footer="0.3"/>
  <pageSetup paperSize="9" scale="57" orientation="landscape" r:id="rId1"/>
  <drawing r:id="rId2"/>
  <legacyDrawing r:id="rId3"/>
  <oleObjects>
    <mc:AlternateContent xmlns:mc="http://schemas.openxmlformats.org/markup-compatibility/2006">
      <mc:Choice Requires="x14">
        <oleObject progId="Visio.Drawing.15" shapeId="5125" r:id="rId4">
          <objectPr defaultSize="0" autoPict="0" r:id="rId5">
            <anchor moveWithCells="1">
              <from>
                <xdr:col>0</xdr:col>
                <xdr:colOff>0</xdr:colOff>
                <xdr:row>2</xdr:row>
                <xdr:rowOff>0</xdr:rowOff>
              </from>
              <to>
                <xdr:col>5</xdr:col>
                <xdr:colOff>157163</xdr:colOff>
                <xdr:row>49</xdr:row>
                <xdr:rowOff>142875</xdr:rowOff>
              </to>
            </anchor>
          </objectPr>
        </oleObject>
      </mc:Choice>
      <mc:Fallback>
        <oleObject progId="Visio.Drawing.15" shapeId="5125" r:id="rId4"/>
      </mc:Fallback>
    </mc:AlternateContent>
  </oleObjec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88679-FA9E-49C7-AD4A-6E7B1F7E5085}">
  <sheetPr>
    <pageSetUpPr fitToPage="1"/>
  </sheetPr>
  <dimension ref="A1"/>
  <sheetViews>
    <sheetView zoomScale="70" zoomScaleNormal="70" workbookViewId="0"/>
  </sheetViews>
  <sheetFormatPr defaultRowHeight="13.5" x14ac:dyDescent="0.35"/>
  <cols>
    <col min="1" max="16384" width="9.06640625" style="27"/>
  </cols>
  <sheetData>
    <row r="1" spans="1:1" ht="15" x14ac:dyDescent="0.4">
      <c r="A1" s="33" t="s">
        <v>400</v>
      </c>
    </row>
  </sheetData>
  <pageMargins left="0.7" right="0.7" top="0.75" bottom="0.75" header="0.3" footer="0.3"/>
  <pageSetup paperSize="9" scale="98" orientation="portrait" r:id="rId1"/>
  <drawing r:id="rId2"/>
  <legacyDrawing r:id="rId3"/>
  <oleObjects>
    <mc:AlternateContent xmlns:mc="http://schemas.openxmlformats.org/markup-compatibility/2006">
      <mc:Choice Requires="x14">
        <oleObject progId="Visio.Drawing.15" shapeId="3075" r:id="rId4">
          <objectPr defaultSize="0" autoPict="0" r:id="rId5">
            <anchor moveWithCells="1">
              <from>
                <xdr:col>0</xdr:col>
                <xdr:colOff>0</xdr:colOff>
                <xdr:row>2</xdr:row>
                <xdr:rowOff>0</xdr:rowOff>
              </from>
              <to>
                <xdr:col>4</xdr:col>
                <xdr:colOff>371475</xdr:colOff>
                <xdr:row>48</xdr:row>
                <xdr:rowOff>42863</xdr:rowOff>
              </to>
            </anchor>
          </objectPr>
        </oleObject>
      </mc:Choice>
      <mc:Fallback>
        <oleObject progId="Visio.Drawing.15" shapeId="3075" r:id="rId4"/>
      </mc:Fallback>
    </mc:AlternateContent>
  </oleObjec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6A8A1-1736-4A56-B930-001FB854F3F5}">
  <dimension ref="A1:B18"/>
  <sheetViews>
    <sheetView workbookViewId="0"/>
  </sheetViews>
  <sheetFormatPr defaultRowHeight="12.75" x14ac:dyDescent="0.35"/>
  <cols>
    <col min="1" max="1" width="41.73046875" style="5" customWidth="1"/>
    <col min="2" max="2" width="58.33203125" style="5" customWidth="1"/>
    <col min="3" max="16384" width="9.06640625" style="5"/>
  </cols>
  <sheetData>
    <row r="1" spans="1:2" ht="13.9" x14ac:dyDescent="0.4">
      <c r="A1" s="26" t="s">
        <v>439</v>
      </c>
    </row>
    <row r="3" spans="1:2" x14ac:dyDescent="0.35">
      <c r="A3" s="5" t="s">
        <v>428</v>
      </c>
      <c r="B3" s="60" t="s">
        <v>427</v>
      </c>
    </row>
    <row r="4" spans="1:2" x14ac:dyDescent="0.35">
      <c r="A4" s="5" t="s">
        <v>430</v>
      </c>
      <c r="B4" s="60" t="s">
        <v>429</v>
      </c>
    </row>
    <row r="5" spans="1:2" x14ac:dyDescent="0.35">
      <c r="A5" s="5" t="s">
        <v>432</v>
      </c>
      <c r="B5" s="60" t="s">
        <v>431</v>
      </c>
    </row>
    <row r="6" spans="1:2" x14ac:dyDescent="0.35">
      <c r="A6" s="5" t="s">
        <v>434</v>
      </c>
      <c r="B6" s="60" t="s">
        <v>433</v>
      </c>
    </row>
    <row r="7" spans="1:2" x14ac:dyDescent="0.35">
      <c r="A7" s="5" t="s">
        <v>436</v>
      </c>
      <c r="B7" s="60" t="s">
        <v>435</v>
      </c>
    </row>
    <row r="8" spans="1:2" x14ac:dyDescent="0.35">
      <c r="A8" s="5" t="s">
        <v>438</v>
      </c>
      <c r="B8" s="60" t="s">
        <v>437</v>
      </c>
    </row>
    <row r="9" spans="1:2" x14ac:dyDescent="0.35">
      <c r="A9" s="5" t="s">
        <v>441</v>
      </c>
      <c r="B9" s="60" t="s">
        <v>440</v>
      </c>
    </row>
    <row r="12" spans="1:2" ht="13.15" x14ac:dyDescent="0.4">
      <c r="A12" s="4" t="s">
        <v>444</v>
      </c>
    </row>
    <row r="13" spans="1:2" x14ac:dyDescent="0.35">
      <c r="A13" s="5" t="s">
        <v>443</v>
      </c>
      <c r="B13" s="60" t="s">
        <v>442</v>
      </c>
    </row>
    <row r="17" s="5" customFormat="1" x14ac:dyDescent="0.35"/>
    <row r="18" s="5" customFormat="1" x14ac:dyDescent="0.35"/>
  </sheetData>
  <hyperlinks>
    <hyperlink ref="B3" r:id="rId1" xr:uid="{96AE82F5-3BEC-4C8A-8B2E-0F94600687AB}"/>
    <hyperlink ref="B4" r:id="rId2" xr:uid="{E78DEEDB-7B47-444C-988E-97A7F5301664}"/>
    <hyperlink ref="B5" r:id="rId3" xr:uid="{66EEA3E9-CA23-4340-A2B7-B79FE09A810E}"/>
    <hyperlink ref="B6" r:id="rId4" xr:uid="{3205CA98-ABF5-4686-B31D-1F3619C98511}"/>
    <hyperlink ref="B7" r:id="rId5" xr:uid="{8ED13471-1732-45DC-80E4-F6E64E313C10}"/>
    <hyperlink ref="B8" r:id="rId6" xr:uid="{040B92A0-BEF8-4E17-ABDA-A1E6E33957C8}"/>
    <hyperlink ref="B9" r:id="rId7" xr:uid="{867DE79D-7B25-458C-904F-990F6FC18107}"/>
    <hyperlink ref="B13" r:id="rId8" xr:uid="{79C62E9A-CCF6-4CC6-8E71-08E6D53E0C7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62DE6-2FED-4398-A8FC-F9494BA32FB4}">
  <dimension ref="A1:D34"/>
  <sheetViews>
    <sheetView workbookViewId="0">
      <selection activeCell="A2" sqref="A2"/>
    </sheetView>
  </sheetViews>
  <sheetFormatPr defaultRowHeight="12.75" x14ac:dyDescent="0.45"/>
  <cols>
    <col min="1" max="3" width="11.59765625" style="3" customWidth="1"/>
    <col min="4" max="4" width="12" style="1" customWidth="1"/>
    <col min="5" max="16384" width="9.06640625" style="1"/>
  </cols>
  <sheetData>
    <row r="1" spans="1:4" ht="13.15" x14ac:dyDescent="0.45">
      <c r="A1" s="30" t="s">
        <v>367</v>
      </c>
    </row>
    <row r="3" spans="1:4" x14ac:dyDescent="0.45">
      <c r="A3" s="29" t="s">
        <v>368</v>
      </c>
    </row>
    <row r="6" spans="1:4" ht="39.4" x14ac:dyDescent="0.45">
      <c r="A6" s="52" t="s">
        <v>364</v>
      </c>
      <c r="B6" s="52"/>
      <c r="C6" s="52"/>
      <c r="D6" s="42" t="s">
        <v>365</v>
      </c>
    </row>
    <row r="7" spans="1:4" x14ac:dyDescent="0.45">
      <c r="A7" s="40" t="s">
        <v>346</v>
      </c>
      <c r="B7" s="40"/>
      <c r="C7" s="40"/>
      <c r="D7" s="41">
        <v>32.700000000000003</v>
      </c>
    </row>
    <row r="8" spans="1:4" x14ac:dyDescent="0.45">
      <c r="A8" s="40" t="s">
        <v>347</v>
      </c>
      <c r="B8" s="40" t="s">
        <v>352</v>
      </c>
      <c r="C8" s="40"/>
      <c r="D8" s="41">
        <v>65.41</v>
      </c>
    </row>
    <row r="9" spans="1:4" x14ac:dyDescent="0.45">
      <c r="A9" s="40" t="s">
        <v>348</v>
      </c>
      <c r="B9" s="40" t="s">
        <v>353</v>
      </c>
      <c r="C9" s="40" t="s">
        <v>358</v>
      </c>
      <c r="D9" s="41">
        <v>130.81</v>
      </c>
    </row>
    <row r="10" spans="1:4" x14ac:dyDescent="0.45">
      <c r="A10" s="40" t="s">
        <v>349</v>
      </c>
      <c r="B10" s="40" t="s">
        <v>354</v>
      </c>
      <c r="C10" s="40" t="s">
        <v>359</v>
      </c>
      <c r="D10" s="41">
        <v>261.63</v>
      </c>
    </row>
    <row r="11" spans="1:4" x14ac:dyDescent="0.45">
      <c r="A11" s="40" t="s">
        <v>350</v>
      </c>
      <c r="B11" s="40" t="s">
        <v>355</v>
      </c>
      <c r="C11" s="40" t="s">
        <v>360</v>
      </c>
      <c r="D11" s="41">
        <v>523.25</v>
      </c>
    </row>
    <row r="12" spans="1:4" x14ac:dyDescent="0.45">
      <c r="A12" s="40" t="s">
        <v>351</v>
      </c>
      <c r="B12" s="40" t="s">
        <v>356</v>
      </c>
      <c r="C12" s="40" t="s">
        <v>361</v>
      </c>
      <c r="D12" s="41">
        <v>1046.5</v>
      </c>
    </row>
    <row r="13" spans="1:4" x14ac:dyDescent="0.45">
      <c r="A13" s="40"/>
      <c r="B13" s="40" t="s">
        <v>357</v>
      </c>
      <c r="C13" s="40" t="s">
        <v>362</v>
      </c>
      <c r="D13" s="41">
        <v>2093</v>
      </c>
    </row>
    <row r="14" spans="1:4" x14ac:dyDescent="0.45">
      <c r="A14" s="40"/>
      <c r="B14" s="40"/>
      <c r="C14" s="40" t="s">
        <v>363</v>
      </c>
      <c r="D14" s="41">
        <v>4186.01</v>
      </c>
    </row>
    <row r="34" spans="1:1" ht="14.25" x14ac:dyDescent="0.45">
      <c r="A34" s="43" t="s">
        <v>366</v>
      </c>
    </row>
  </sheetData>
  <mergeCells count="1">
    <mergeCell ref="A6:C6"/>
  </mergeCells>
  <phoneticPr fontId="6" type="noConversion"/>
  <hyperlinks>
    <hyperlink ref="A34" r:id="rId1" xr:uid="{ABD2771D-5BA0-4D5C-824B-362D731F9C5B}"/>
  </hyperlinks>
  <pageMargins left="0.7" right="0.7" top="0.75" bottom="0.75" header="0.3" footer="0.3"/>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73098-551E-414F-99FD-806EB61B9330}">
  <dimension ref="A1:D115"/>
  <sheetViews>
    <sheetView zoomScale="85" zoomScaleNormal="85" workbookViewId="0"/>
  </sheetViews>
  <sheetFormatPr defaultRowHeight="12.75" x14ac:dyDescent="0.45"/>
  <cols>
    <col min="1" max="1" width="25.19921875" style="29" customWidth="1"/>
    <col min="2" max="2" width="21.46484375" style="2" customWidth="1"/>
    <col min="3" max="3" width="53.73046875" style="2" customWidth="1"/>
    <col min="4" max="4" width="43.796875" style="2" customWidth="1"/>
    <col min="5" max="16384" width="9.06640625" style="1"/>
  </cols>
  <sheetData>
    <row r="1" spans="1:3" ht="13.9" x14ac:dyDescent="0.45">
      <c r="A1" s="34" t="s">
        <v>327</v>
      </c>
    </row>
    <row r="2" spans="1:3" x14ac:dyDescent="0.45">
      <c r="A2" s="82" t="s">
        <v>617</v>
      </c>
    </row>
    <row r="3" spans="1:3" ht="36" customHeight="1" x14ac:dyDescent="0.45">
      <c r="A3" s="51" t="s">
        <v>326</v>
      </c>
      <c r="B3" s="51"/>
      <c r="C3" s="51"/>
    </row>
    <row r="4" spans="1:3" ht="13.15" x14ac:dyDescent="0.45">
      <c r="A4" s="30"/>
    </row>
    <row r="5" spans="1:3" ht="13.15" x14ac:dyDescent="0.45">
      <c r="A5" s="30" t="s">
        <v>313</v>
      </c>
    </row>
    <row r="6" spans="1:3" x14ac:dyDescent="0.45">
      <c r="A6" s="29" t="s">
        <v>314</v>
      </c>
    </row>
    <row r="7" spans="1:3" x14ac:dyDescent="0.45">
      <c r="A7" s="29" t="s">
        <v>315</v>
      </c>
    </row>
    <row r="8" spans="1:3" x14ac:dyDescent="0.45">
      <c r="A8" s="35" t="s">
        <v>317</v>
      </c>
    </row>
    <row r="9" spans="1:3" x14ac:dyDescent="0.45">
      <c r="A9" s="29" t="s">
        <v>316</v>
      </c>
    </row>
    <row r="10" spans="1:3" x14ac:dyDescent="0.45">
      <c r="A10" s="29" t="s">
        <v>328</v>
      </c>
    </row>
    <row r="11" spans="1:3" x14ac:dyDescent="0.45">
      <c r="A11" s="29" t="s">
        <v>335</v>
      </c>
    </row>
    <row r="12" spans="1:3" x14ac:dyDescent="0.45">
      <c r="A12" s="36" t="s">
        <v>336</v>
      </c>
    </row>
    <row r="13" spans="1:3" x14ac:dyDescent="0.45">
      <c r="A13" s="29" t="s">
        <v>330</v>
      </c>
    </row>
    <row r="14" spans="1:3" x14ac:dyDescent="0.45">
      <c r="A14" s="35" t="s">
        <v>329</v>
      </c>
    </row>
    <row r="15" spans="1:3" x14ac:dyDescent="0.45">
      <c r="A15" s="35" t="s">
        <v>331</v>
      </c>
    </row>
    <row r="16" spans="1:3" x14ac:dyDescent="0.45">
      <c r="A16" s="35" t="s">
        <v>332</v>
      </c>
    </row>
    <row r="17" spans="1:2" x14ac:dyDescent="0.45">
      <c r="A17" s="35" t="s">
        <v>333</v>
      </c>
    </row>
    <row r="18" spans="1:2" x14ac:dyDescent="0.45">
      <c r="A18" s="35" t="s">
        <v>334</v>
      </c>
    </row>
    <row r="19" spans="1:2" x14ac:dyDescent="0.45">
      <c r="A19" s="35" t="s">
        <v>337</v>
      </c>
    </row>
    <row r="21" spans="1:2" ht="13.15" x14ac:dyDescent="0.45">
      <c r="A21" s="30" t="s">
        <v>616</v>
      </c>
    </row>
    <row r="22" spans="1:2" x14ac:dyDescent="0.45">
      <c r="A22" s="29" t="s">
        <v>338</v>
      </c>
    </row>
    <row r="23" spans="1:2" x14ac:dyDescent="0.45">
      <c r="A23" s="29" t="s">
        <v>318</v>
      </c>
    </row>
    <row r="24" spans="1:2" x14ac:dyDescent="0.45">
      <c r="A24" s="29" t="s">
        <v>319</v>
      </c>
    </row>
    <row r="25" spans="1:2" x14ac:dyDescent="0.45">
      <c r="A25" s="29" t="s">
        <v>320</v>
      </c>
    </row>
    <row r="26" spans="1:2" x14ac:dyDescent="0.45">
      <c r="A26" s="29" t="s">
        <v>321</v>
      </c>
    </row>
    <row r="27" spans="1:2" x14ac:dyDescent="0.45">
      <c r="A27" s="29" t="s">
        <v>322</v>
      </c>
    </row>
    <row r="29" spans="1:2" ht="13.15" x14ac:dyDescent="0.45">
      <c r="A29" s="30" t="s">
        <v>212</v>
      </c>
    </row>
    <row r="30" spans="1:2" x14ac:dyDescent="0.45">
      <c r="A30" s="29" t="s">
        <v>187</v>
      </c>
      <c r="B30" s="2" t="s">
        <v>188</v>
      </c>
    </row>
    <row r="31" spans="1:2" x14ac:dyDescent="0.45">
      <c r="A31" s="29" t="s">
        <v>189</v>
      </c>
      <c r="B31" s="2" t="s">
        <v>190</v>
      </c>
    </row>
    <row r="32" spans="1:2" x14ac:dyDescent="0.45">
      <c r="A32" s="29" t="s">
        <v>191</v>
      </c>
      <c r="B32" s="2" t="s">
        <v>192</v>
      </c>
    </row>
    <row r="33" spans="1:2" x14ac:dyDescent="0.45">
      <c r="A33" s="29" t="s">
        <v>193</v>
      </c>
      <c r="B33" s="2" t="s">
        <v>190</v>
      </c>
    </row>
    <row r="34" spans="1:2" x14ac:dyDescent="0.45">
      <c r="A34" s="29" t="s">
        <v>197</v>
      </c>
      <c r="B34" s="2" t="s">
        <v>190</v>
      </c>
    </row>
    <row r="35" spans="1:2" x14ac:dyDescent="0.45">
      <c r="A35" s="29" t="s">
        <v>194</v>
      </c>
      <c r="B35" s="2" t="s">
        <v>190</v>
      </c>
    </row>
    <row r="36" spans="1:2" x14ac:dyDescent="0.45">
      <c r="A36" s="29" t="s">
        <v>195</v>
      </c>
      <c r="B36" s="2" t="s">
        <v>190</v>
      </c>
    </row>
    <row r="37" spans="1:2" x14ac:dyDescent="0.45">
      <c r="A37" s="29" t="s">
        <v>198</v>
      </c>
      <c r="B37" s="2" t="s">
        <v>190</v>
      </c>
    </row>
    <row r="38" spans="1:2" x14ac:dyDescent="0.45">
      <c r="A38" s="29" t="s">
        <v>196</v>
      </c>
      <c r="B38" s="2" t="s">
        <v>190</v>
      </c>
    </row>
    <row r="39" spans="1:2" x14ac:dyDescent="0.45">
      <c r="A39" s="29" t="s">
        <v>200</v>
      </c>
      <c r="B39" s="2" t="s">
        <v>190</v>
      </c>
    </row>
    <row r="40" spans="1:2" x14ac:dyDescent="0.45">
      <c r="A40" s="29" t="s">
        <v>201</v>
      </c>
      <c r="B40" s="2" t="s">
        <v>199</v>
      </c>
    </row>
    <row r="41" spans="1:2" x14ac:dyDescent="0.45">
      <c r="A41" s="29" t="s">
        <v>202</v>
      </c>
      <c r="B41" s="2" t="s">
        <v>190</v>
      </c>
    </row>
    <row r="42" spans="1:2" x14ac:dyDescent="0.45">
      <c r="A42" s="29" t="s">
        <v>203</v>
      </c>
      <c r="B42" s="2" t="s">
        <v>190</v>
      </c>
    </row>
    <row r="43" spans="1:2" x14ac:dyDescent="0.45">
      <c r="A43" s="29" t="s">
        <v>204</v>
      </c>
      <c r="B43" s="2" t="s">
        <v>190</v>
      </c>
    </row>
    <row r="44" spans="1:2" x14ac:dyDescent="0.45">
      <c r="A44" s="29" t="s">
        <v>205</v>
      </c>
      <c r="B44" s="2" t="s">
        <v>207</v>
      </c>
    </row>
    <row r="45" spans="1:2" x14ac:dyDescent="0.45">
      <c r="A45" s="29" t="s">
        <v>206</v>
      </c>
      <c r="B45" s="2" t="s">
        <v>190</v>
      </c>
    </row>
    <row r="46" spans="1:2" x14ac:dyDescent="0.45">
      <c r="A46" s="29" t="s">
        <v>208</v>
      </c>
      <c r="B46" s="2" t="s">
        <v>190</v>
      </c>
    </row>
    <row r="47" spans="1:2" x14ac:dyDescent="0.45">
      <c r="A47" s="29" t="s">
        <v>209</v>
      </c>
      <c r="B47" s="2" t="s">
        <v>190</v>
      </c>
    </row>
    <row r="48" spans="1:2" x14ac:dyDescent="0.45">
      <c r="A48" s="29" t="s">
        <v>210</v>
      </c>
      <c r="B48" s="2" t="s">
        <v>207</v>
      </c>
    </row>
    <row r="49" spans="1:2" x14ac:dyDescent="0.45">
      <c r="A49" s="29" t="s">
        <v>211</v>
      </c>
      <c r="B49" s="2" t="s">
        <v>190</v>
      </c>
    </row>
    <row r="50" spans="1:2" x14ac:dyDescent="0.45">
      <c r="A50" s="29" t="s">
        <v>163</v>
      </c>
      <c r="B50" s="2" t="s">
        <v>164</v>
      </c>
    </row>
    <row r="52" spans="1:2" ht="13.15" x14ac:dyDescent="0.45">
      <c r="A52" s="30" t="s">
        <v>214</v>
      </c>
    </row>
    <row r="53" spans="1:2" x14ac:dyDescent="0.45">
      <c r="A53" s="29" t="s">
        <v>215</v>
      </c>
      <c r="B53" s="2" t="s">
        <v>216</v>
      </c>
    </row>
    <row r="54" spans="1:2" x14ac:dyDescent="0.45">
      <c r="A54" s="29" t="s">
        <v>162</v>
      </c>
      <c r="B54" s="2" t="s">
        <v>166</v>
      </c>
    </row>
    <row r="55" spans="1:2" x14ac:dyDescent="0.45">
      <c r="A55" s="29" t="s">
        <v>217</v>
      </c>
      <c r="B55" s="2" t="s">
        <v>166</v>
      </c>
    </row>
    <row r="56" spans="1:2" x14ac:dyDescent="0.45">
      <c r="A56" s="29" t="s">
        <v>218</v>
      </c>
      <c r="B56" s="2" t="s">
        <v>166</v>
      </c>
    </row>
    <row r="57" spans="1:2" x14ac:dyDescent="0.45">
      <c r="A57" s="29" t="s">
        <v>219</v>
      </c>
      <c r="B57" s="2" t="s">
        <v>166</v>
      </c>
    </row>
    <row r="58" spans="1:2" x14ac:dyDescent="0.45">
      <c r="A58" s="29" t="s">
        <v>161</v>
      </c>
      <c r="B58" s="2" t="s">
        <v>166</v>
      </c>
    </row>
    <row r="59" spans="1:2" x14ac:dyDescent="0.45">
      <c r="A59" s="29" t="s">
        <v>220</v>
      </c>
      <c r="B59" s="2" t="s">
        <v>166</v>
      </c>
    </row>
    <row r="60" spans="1:2" x14ac:dyDescent="0.45">
      <c r="A60" s="29" t="s">
        <v>221</v>
      </c>
      <c r="B60" s="2" t="s">
        <v>166</v>
      </c>
    </row>
    <row r="62" spans="1:2" ht="13.15" x14ac:dyDescent="0.45">
      <c r="A62" s="30" t="s">
        <v>258</v>
      </c>
    </row>
    <row r="63" spans="1:2" x14ac:dyDescent="0.45">
      <c r="A63" s="29" t="s">
        <v>259</v>
      </c>
      <c r="B63" s="1" t="s">
        <v>339</v>
      </c>
    </row>
    <row r="64" spans="1:2" ht="13.15" x14ac:dyDescent="0.45">
      <c r="A64" s="30"/>
    </row>
    <row r="65" spans="1:3" ht="13.15" x14ac:dyDescent="0.45">
      <c r="A65" s="30" t="s">
        <v>186</v>
      </c>
    </row>
    <row r="66" spans="1:3" x14ac:dyDescent="0.45">
      <c r="A66" s="29" t="s">
        <v>1</v>
      </c>
      <c r="B66" s="2" t="s">
        <v>178</v>
      </c>
      <c r="C66" s="2" t="s">
        <v>185</v>
      </c>
    </row>
    <row r="67" spans="1:3" x14ac:dyDescent="0.45">
      <c r="A67" s="29" t="s">
        <v>154</v>
      </c>
      <c r="B67" s="2" t="s">
        <v>242</v>
      </c>
      <c r="C67" s="2" t="s">
        <v>184</v>
      </c>
    </row>
    <row r="68" spans="1:3" x14ac:dyDescent="0.45">
      <c r="A68" s="29" t="s">
        <v>2</v>
      </c>
      <c r="B68" s="2" t="s">
        <v>179</v>
      </c>
      <c r="C68" s="2" t="s">
        <v>184</v>
      </c>
    </row>
    <row r="69" spans="1:3" x14ac:dyDescent="0.45">
      <c r="A69" s="29" t="s">
        <v>3</v>
      </c>
      <c r="B69" s="2" t="s">
        <v>180</v>
      </c>
      <c r="C69" s="2" t="s">
        <v>185</v>
      </c>
    </row>
    <row r="70" spans="1:3" x14ac:dyDescent="0.45">
      <c r="A70" s="29" t="s">
        <v>155</v>
      </c>
      <c r="B70" s="2" t="s">
        <v>241</v>
      </c>
      <c r="C70" s="2" t="s">
        <v>184</v>
      </c>
    </row>
    <row r="71" spans="1:3" x14ac:dyDescent="0.45">
      <c r="A71" s="29" t="s">
        <v>4</v>
      </c>
      <c r="B71" s="2" t="s">
        <v>181</v>
      </c>
      <c r="C71" s="2" t="s">
        <v>184</v>
      </c>
    </row>
    <row r="72" spans="1:3" x14ac:dyDescent="0.45">
      <c r="A72" s="29" t="s">
        <v>9</v>
      </c>
      <c r="B72" s="2" t="s">
        <v>182</v>
      </c>
      <c r="C72" s="2" t="s">
        <v>184</v>
      </c>
    </row>
    <row r="73" spans="1:3" x14ac:dyDescent="0.45">
      <c r="A73" s="29" t="s">
        <v>10</v>
      </c>
      <c r="B73" s="2" t="s">
        <v>183</v>
      </c>
      <c r="C73" s="2" t="s">
        <v>184</v>
      </c>
    </row>
    <row r="74" spans="1:3" x14ac:dyDescent="0.45">
      <c r="A74" s="29" t="s">
        <v>5</v>
      </c>
      <c r="B74" s="2" t="s">
        <v>177</v>
      </c>
      <c r="C74" s="2" t="s">
        <v>185</v>
      </c>
    </row>
    <row r="75" spans="1:3" x14ac:dyDescent="0.45">
      <c r="A75" s="29" t="s">
        <v>11</v>
      </c>
      <c r="B75" s="2" t="s">
        <v>176</v>
      </c>
      <c r="C75" s="2" t="s">
        <v>184</v>
      </c>
    </row>
    <row r="76" spans="1:3" x14ac:dyDescent="0.45">
      <c r="A76" s="29" t="s">
        <v>6</v>
      </c>
      <c r="B76" s="2" t="s">
        <v>175</v>
      </c>
      <c r="C76" s="2" t="s">
        <v>185</v>
      </c>
    </row>
    <row r="78" spans="1:3" ht="13.15" x14ac:dyDescent="0.45">
      <c r="A78" s="30" t="s">
        <v>260</v>
      </c>
    </row>
    <row r="79" spans="1:3" x14ac:dyDescent="0.45">
      <c r="A79" s="29" t="s">
        <v>161</v>
      </c>
      <c r="B79" s="2" t="s">
        <v>166</v>
      </c>
    </row>
    <row r="80" spans="1:3" x14ac:dyDescent="0.45">
      <c r="A80" s="29" t="s">
        <v>162</v>
      </c>
      <c r="B80" s="2" t="s">
        <v>166</v>
      </c>
    </row>
    <row r="81" spans="1:4" x14ac:dyDescent="0.45">
      <c r="A81" s="29" t="s">
        <v>163</v>
      </c>
      <c r="B81" s="2" t="s">
        <v>213</v>
      </c>
      <c r="C81" s="2" t="s">
        <v>165</v>
      </c>
    </row>
    <row r="82" spans="1:4" x14ac:dyDescent="0.45">
      <c r="A82" s="29" t="s">
        <v>167</v>
      </c>
      <c r="B82" s="2" t="s">
        <v>168</v>
      </c>
    </row>
    <row r="83" spans="1:4" ht="25.5" x14ac:dyDescent="0.45">
      <c r="A83" s="29" t="s">
        <v>169</v>
      </c>
      <c r="B83" s="2" t="s">
        <v>170</v>
      </c>
      <c r="C83" s="2" t="s">
        <v>173</v>
      </c>
    </row>
    <row r="84" spans="1:4" ht="89.25" x14ac:dyDescent="0.45">
      <c r="A84" s="29" t="s">
        <v>171</v>
      </c>
      <c r="B84" s="2" t="s">
        <v>172</v>
      </c>
      <c r="C84" s="2" t="s">
        <v>174</v>
      </c>
      <c r="D84" s="2" t="s">
        <v>261</v>
      </c>
    </row>
    <row r="85" spans="1:4" ht="25.5" x14ac:dyDescent="0.45">
      <c r="A85" s="29" t="s">
        <v>225</v>
      </c>
      <c r="C85" s="2" t="s">
        <v>235</v>
      </c>
    </row>
    <row r="86" spans="1:4" ht="25.5" x14ac:dyDescent="0.45">
      <c r="A86" s="29" t="s">
        <v>230</v>
      </c>
      <c r="B86" s="2" t="s">
        <v>222</v>
      </c>
      <c r="C86" s="2" t="s">
        <v>231</v>
      </c>
      <c r="D86" s="2" t="s">
        <v>232</v>
      </c>
    </row>
    <row r="87" spans="1:4" ht="25.5" x14ac:dyDescent="0.45">
      <c r="A87" s="29" t="s">
        <v>228</v>
      </c>
      <c r="B87" s="2" t="s">
        <v>222</v>
      </c>
      <c r="C87" s="2" t="s">
        <v>226</v>
      </c>
      <c r="D87" s="2" t="s">
        <v>224</v>
      </c>
    </row>
    <row r="88" spans="1:4" ht="25.5" x14ac:dyDescent="0.45">
      <c r="A88" s="29" t="s">
        <v>236</v>
      </c>
      <c r="C88" s="2" t="s">
        <v>235</v>
      </c>
    </row>
    <row r="89" spans="1:4" ht="25.5" x14ac:dyDescent="0.45">
      <c r="A89" s="29" t="s">
        <v>237</v>
      </c>
      <c r="B89" s="2" t="s">
        <v>222</v>
      </c>
      <c r="C89" s="2" t="s">
        <v>239</v>
      </c>
      <c r="D89" s="2" t="s">
        <v>340</v>
      </c>
    </row>
    <row r="90" spans="1:4" x14ac:dyDescent="0.45">
      <c r="A90" s="29" t="s">
        <v>246</v>
      </c>
    </row>
    <row r="91" spans="1:4" ht="25.5" x14ac:dyDescent="0.45">
      <c r="A91" s="29" t="s">
        <v>243</v>
      </c>
      <c r="B91" s="2" t="s">
        <v>222</v>
      </c>
      <c r="C91" s="2" t="s">
        <v>244</v>
      </c>
      <c r="D91" s="2" t="s">
        <v>341</v>
      </c>
    </row>
    <row r="92" spans="1:4" ht="51" x14ac:dyDescent="0.45">
      <c r="A92" s="29" t="s">
        <v>247</v>
      </c>
      <c r="C92" s="2" t="s">
        <v>253</v>
      </c>
      <c r="D92" s="2" t="s">
        <v>248</v>
      </c>
    </row>
    <row r="93" spans="1:4" ht="25.5" x14ac:dyDescent="0.45">
      <c r="A93" s="29" t="s">
        <v>225</v>
      </c>
      <c r="C93" s="2" t="s">
        <v>235</v>
      </c>
    </row>
    <row r="94" spans="1:4" ht="25.5" x14ac:dyDescent="0.45">
      <c r="A94" s="29" t="s">
        <v>233</v>
      </c>
      <c r="B94" s="2" t="s">
        <v>227</v>
      </c>
      <c r="C94" s="2" t="s">
        <v>251</v>
      </c>
      <c r="D94" s="2" t="s">
        <v>234</v>
      </c>
    </row>
    <row r="95" spans="1:4" ht="25.5" x14ac:dyDescent="0.45">
      <c r="A95" s="29" t="s">
        <v>229</v>
      </c>
      <c r="B95" s="2" t="s">
        <v>227</v>
      </c>
      <c r="C95" s="2" t="s">
        <v>223</v>
      </c>
      <c r="D95" s="2" t="s">
        <v>224</v>
      </c>
    </row>
    <row r="96" spans="1:4" ht="25.5" x14ac:dyDescent="0.45">
      <c r="A96" s="29" t="s">
        <v>236</v>
      </c>
      <c r="C96" s="2" t="s">
        <v>235</v>
      </c>
    </row>
    <row r="97" spans="1:4" ht="25.5" x14ac:dyDescent="0.45">
      <c r="A97" s="29" t="s">
        <v>238</v>
      </c>
      <c r="B97" s="2" t="s">
        <v>227</v>
      </c>
      <c r="C97" s="2" t="s">
        <v>250</v>
      </c>
      <c r="D97" s="2" t="s">
        <v>240</v>
      </c>
    </row>
    <row r="98" spans="1:4" x14ac:dyDescent="0.45">
      <c r="A98" s="29" t="s">
        <v>246</v>
      </c>
    </row>
    <row r="99" spans="1:4" ht="25.5" x14ac:dyDescent="0.45">
      <c r="A99" s="29" t="s">
        <v>245</v>
      </c>
      <c r="B99" s="2" t="s">
        <v>227</v>
      </c>
      <c r="C99" s="2" t="s">
        <v>249</v>
      </c>
    </row>
    <row r="100" spans="1:4" ht="51" x14ac:dyDescent="0.45">
      <c r="A100" s="29" t="s">
        <v>247</v>
      </c>
      <c r="C100" s="2" t="s">
        <v>252</v>
      </c>
    </row>
    <row r="103" spans="1:4" ht="13.15" x14ac:dyDescent="0.45">
      <c r="A103" s="30" t="s">
        <v>262</v>
      </c>
    </row>
    <row r="104" spans="1:4" ht="178.5" x14ac:dyDescent="0.45">
      <c r="A104" s="29" t="s">
        <v>271</v>
      </c>
      <c r="C104" s="2" t="s">
        <v>342</v>
      </c>
    </row>
    <row r="105" spans="1:4" ht="13.15" x14ac:dyDescent="0.45">
      <c r="A105" s="30" t="s">
        <v>263</v>
      </c>
    </row>
    <row r="106" spans="1:4" x14ac:dyDescent="0.45">
      <c r="A106" s="29" t="s">
        <v>220</v>
      </c>
      <c r="B106" s="2" t="s">
        <v>264</v>
      </c>
    </row>
    <row r="107" spans="1:4" x14ac:dyDescent="0.45">
      <c r="A107" s="29" t="s">
        <v>221</v>
      </c>
      <c r="B107" s="2" t="s">
        <v>264</v>
      </c>
    </row>
    <row r="108" spans="1:4" x14ac:dyDescent="0.45">
      <c r="A108" s="29" t="s">
        <v>265</v>
      </c>
      <c r="B108" s="2" t="s">
        <v>166</v>
      </c>
    </row>
    <row r="109" spans="1:4" x14ac:dyDescent="0.45">
      <c r="A109" s="29" t="s">
        <v>121</v>
      </c>
      <c r="B109" s="2" t="s">
        <v>166</v>
      </c>
    </row>
    <row r="111" spans="1:4" ht="38.25" x14ac:dyDescent="0.45">
      <c r="A111" s="29" t="s">
        <v>225</v>
      </c>
      <c r="C111" s="2" t="s">
        <v>273</v>
      </c>
    </row>
    <row r="112" spans="1:4" ht="38.25" x14ac:dyDescent="0.45">
      <c r="A112" s="29" t="s">
        <v>266</v>
      </c>
      <c r="C112" s="2" t="s">
        <v>272</v>
      </c>
    </row>
    <row r="113" spans="1:3" ht="25.5" x14ac:dyDescent="0.45">
      <c r="A113" s="29" t="s">
        <v>267</v>
      </c>
      <c r="C113" s="2" t="s">
        <v>343</v>
      </c>
    </row>
    <row r="114" spans="1:3" ht="38.25" x14ac:dyDescent="0.45">
      <c r="A114" s="29" t="s">
        <v>268</v>
      </c>
      <c r="C114" s="2" t="s">
        <v>344</v>
      </c>
    </row>
    <row r="115" spans="1:3" ht="38.25" x14ac:dyDescent="0.45">
      <c r="A115" s="29" t="s">
        <v>269</v>
      </c>
      <c r="C115" s="2" t="s">
        <v>270</v>
      </c>
    </row>
  </sheetData>
  <mergeCells count="1">
    <mergeCell ref="A3:C3"/>
  </mergeCells>
  <phoneticPr fontId="6" type="noConversion"/>
  <pageMargins left="0.7" right="0.7" top="0.75" bottom="0.75" header="0.3" footer="0.3"/>
  <pageSetup paperSize="9" orientation="portrait" horizontalDpi="0"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CE8A0-1FB1-4B16-A8EC-7C6D4B0D98C0}">
  <sheetPr>
    <pageSetUpPr fitToPage="1"/>
  </sheetPr>
  <dimension ref="A1:H45"/>
  <sheetViews>
    <sheetView zoomScale="85" zoomScaleNormal="85" workbookViewId="0">
      <selection activeCell="A2" sqref="A2"/>
    </sheetView>
  </sheetViews>
  <sheetFormatPr defaultRowHeight="12.75" x14ac:dyDescent="0.35"/>
  <cols>
    <col min="1" max="16384" width="9.06640625" style="5"/>
  </cols>
  <sheetData>
    <row r="1" spans="1:8" ht="13.9" x14ac:dyDescent="0.4">
      <c r="A1" s="26" t="s">
        <v>615</v>
      </c>
    </row>
    <row r="4" spans="1:8" ht="27.4" customHeight="1" x14ac:dyDescent="0.4">
      <c r="A4" s="49" t="s">
        <v>31</v>
      </c>
      <c r="B4" s="49"/>
      <c r="C4" s="49"/>
      <c r="D4" s="49"/>
      <c r="E4" s="50" t="s">
        <v>324</v>
      </c>
      <c r="F4" s="50"/>
      <c r="G4" s="50"/>
      <c r="H4" s="50"/>
    </row>
    <row r="5" spans="1:8" x14ac:dyDescent="0.35">
      <c r="A5" s="5" t="s">
        <v>33</v>
      </c>
      <c r="F5" s="5" t="s">
        <v>323</v>
      </c>
    </row>
    <row r="7" spans="1:8" x14ac:dyDescent="0.35">
      <c r="C7" s="10" t="s">
        <v>21</v>
      </c>
      <c r="D7" s="11">
        <v>7.01</v>
      </c>
      <c r="F7" s="5" t="s">
        <v>24</v>
      </c>
      <c r="G7" s="15" t="s">
        <v>21</v>
      </c>
      <c r="H7" s="16">
        <f>F10*D7</f>
        <v>6.2302217147207157</v>
      </c>
    </row>
    <row r="8" spans="1:8" ht="13.15" x14ac:dyDescent="0.4">
      <c r="A8" s="4" t="s">
        <v>1</v>
      </c>
      <c r="B8" s="9" t="s">
        <v>20</v>
      </c>
      <c r="C8" s="23" t="s">
        <v>27</v>
      </c>
      <c r="D8" s="12"/>
      <c r="E8" s="9" t="s">
        <v>23</v>
      </c>
      <c r="F8" s="24">
        <v>9.34</v>
      </c>
      <c r="G8" s="23" t="s">
        <v>27</v>
      </c>
      <c r="H8" s="12"/>
    </row>
    <row r="9" spans="1:8" x14ac:dyDescent="0.35">
      <c r="A9" s="5" t="s">
        <v>156</v>
      </c>
      <c r="C9" s="13" t="s">
        <v>22</v>
      </c>
      <c r="D9" s="14">
        <v>3.4990000000000001</v>
      </c>
      <c r="F9" s="7"/>
      <c r="G9" s="17" t="s">
        <v>22</v>
      </c>
      <c r="H9" s="18">
        <f>F10*D9</f>
        <v>3.1097782852792846</v>
      </c>
    </row>
    <row r="10" spans="1:8" x14ac:dyDescent="0.35">
      <c r="C10" s="19" t="s">
        <v>25</v>
      </c>
      <c r="D10" s="20">
        <f>D7+D9</f>
        <v>10.509</v>
      </c>
      <c r="E10" s="19" t="s">
        <v>26</v>
      </c>
      <c r="F10" s="21">
        <f>F8/D10</f>
        <v>0.88876201351222761</v>
      </c>
      <c r="G10" s="19" t="s">
        <v>25</v>
      </c>
      <c r="H10" s="22">
        <f>H7+H9</f>
        <v>9.34</v>
      </c>
    </row>
    <row r="12" spans="1:8" x14ac:dyDescent="0.35">
      <c r="C12" s="10" t="s">
        <v>21</v>
      </c>
      <c r="D12" s="11">
        <v>6.68</v>
      </c>
      <c r="F12" s="5" t="s">
        <v>24</v>
      </c>
      <c r="G12" s="15" t="s">
        <v>21</v>
      </c>
      <c r="H12" s="16">
        <f>F15*D12</f>
        <v>6.3628447596532709</v>
      </c>
    </row>
    <row r="13" spans="1:8" ht="13.15" x14ac:dyDescent="0.4">
      <c r="A13" s="4" t="s">
        <v>154</v>
      </c>
      <c r="B13" s="9" t="s">
        <v>20</v>
      </c>
      <c r="C13" s="23" t="s">
        <v>27</v>
      </c>
      <c r="D13" s="12"/>
      <c r="E13" s="9" t="s">
        <v>23</v>
      </c>
      <c r="F13" s="24">
        <v>9.67</v>
      </c>
      <c r="G13" s="23" t="s">
        <v>27</v>
      </c>
      <c r="H13" s="12"/>
    </row>
    <row r="14" spans="1:8" x14ac:dyDescent="0.35">
      <c r="A14" s="5" t="s">
        <v>156</v>
      </c>
      <c r="C14" s="13" t="s">
        <v>22</v>
      </c>
      <c r="D14" s="14">
        <v>3.472</v>
      </c>
      <c r="F14" s="7"/>
      <c r="G14" s="17" t="s">
        <v>22</v>
      </c>
      <c r="H14" s="18">
        <f>F15*D14</f>
        <v>3.3071552403467299</v>
      </c>
    </row>
    <row r="15" spans="1:8" x14ac:dyDescent="0.35">
      <c r="C15" s="19" t="s">
        <v>25</v>
      </c>
      <c r="D15" s="20">
        <f>D12+D14</f>
        <v>10.151999999999999</v>
      </c>
      <c r="E15" s="19" t="s">
        <v>26</v>
      </c>
      <c r="F15" s="21">
        <f>F13/D15</f>
        <v>0.95252167060677706</v>
      </c>
      <c r="G15" s="19" t="s">
        <v>25</v>
      </c>
      <c r="H15" s="22">
        <f>H12+H14</f>
        <v>9.6700000000000017</v>
      </c>
    </row>
    <row r="17" spans="1:8" x14ac:dyDescent="0.35">
      <c r="C17" s="10" t="s">
        <v>21</v>
      </c>
      <c r="D17" s="11">
        <v>556</v>
      </c>
      <c r="F17" s="5" t="s">
        <v>24</v>
      </c>
      <c r="G17" s="15" t="s">
        <v>21</v>
      </c>
      <c r="H17" s="16">
        <f>F20*D17</f>
        <v>466.74080717488789</v>
      </c>
    </row>
    <row r="18" spans="1:8" ht="13.15" x14ac:dyDescent="0.4">
      <c r="A18" s="4" t="s">
        <v>2</v>
      </c>
      <c r="B18" s="9" t="s">
        <v>20</v>
      </c>
      <c r="C18" s="23" t="s">
        <v>27</v>
      </c>
      <c r="D18" s="12"/>
      <c r="E18" s="9" t="s">
        <v>23</v>
      </c>
      <c r="F18" s="24">
        <v>936</v>
      </c>
      <c r="G18" s="23" t="s">
        <v>27</v>
      </c>
      <c r="H18" s="12"/>
    </row>
    <row r="19" spans="1:8" x14ac:dyDescent="0.35">
      <c r="A19" s="5" t="s">
        <v>157</v>
      </c>
      <c r="C19" s="13" t="s">
        <v>22</v>
      </c>
      <c r="D19" s="14">
        <v>559</v>
      </c>
      <c r="F19" s="7"/>
      <c r="G19" s="17" t="s">
        <v>22</v>
      </c>
      <c r="H19" s="18">
        <f>F20*D19</f>
        <v>469.25919282511211</v>
      </c>
    </row>
    <row r="20" spans="1:8" x14ac:dyDescent="0.35">
      <c r="C20" s="19" t="s">
        <v>25</v>
      </c>
      <c r="D20" s="20">
        <f>D17+D19</f>
        <v>1115</v>
      </c>
      <c r="E20" s="19" t="s">
        <v>26</v>
      </c>
      <c r="F20" s="21">
        <f>F18/D20</f>
        <v>0.83946188340807171</v>
      </c>
      <c r="G20" s="19" t="s">
        <v>25</v>
      </c>
      <c r="H20" s="22">
        <f>H17+H19</f>
        <v>936</v>
      </c>
    </row>
    <row r="22" spans="1:8" x14ac:dyDescent="0.35">
      <c r="C22" s="10" t="s">
        <v>21</v>
      </c>
      <c r="D22" s="11">
        <v>630</v>
      </c>
      <c r="F22" s="5" t="s">
        <v>24</v>
      </c>
      <c r="G22" s="15" t="s">
        <v>21</v>
      </c>
      <c r="H22" s="16">
        <f>F25*D22</f>
        <v>572.14285714285711</v>
      </c>
    </row>
    <row r="23" spans="1:8" ht="13.15" x14ac:dyDescent="0.4">
      <c r="A23" s="4" t="s">
        <v>3</v>
      </c>
      <c r="B23" s="9" t="s">
        <v>20</v>
      </c>
      <c r="C23" s="23" t="s">
        <v>27</v>
      </c>
      <c r="D23" s="12"/>
      <c r="E23" s="9" t="s">
        <v>23</v>
      </c>
      <c r="F23" s="24">
        <v>979</v>
      </c>
      <c r="G23" s="23" t="s">
        <v>27</v>
      </c>
      <c r="H23" s="12"/>
    </row>
    <row r="24" spans="1:8" x14ac:dyDescent="0.35">
      <c r="A24" s="5" t="s">
        <v>157</v>
      </c>
      <c r="C24" s="13" t="s">
        <v>22</v>
      </c>
      <c r="D24" s="14">
        <v>448</v>
      </c>
      <c r="F24" s="7"/>
      <c r="G24" s="17" t="s">
        <v>22</v>
      </c>
      <c r="H24" s="18">
        <f>F25*D24</f>
        <v>406.85714285714289</v>
      </c>
    </row>
    <row r="25" spans="1:8" x14ac:dyDescent="0.35">
      <c r="C25" s="19" t="s">
        <v>25</v>
      </c>
      <c r="D25" s="20">
        <f>D22+D24</f>
        <v>1078</v>
      </c>
      <c r="E25" s="19" t="s">
        <v>26</v>
      </c>
      <c r="F25" s="21">
        <f>F23/D25</f>
        <v>0.90816326530612246</v>
      </c>
      <c r="G25" s="19" t="s">
        <v>25</v>
      </c>
      <c r="H25" s="22">
        <f>H22+H24</f>
        <v>979</v>
      </c>
    </row>
    <row r="27" spans="1:8" x14ac:dyDescent="0.35">
      <c r="C27" s="10" t="s">
        <v>21</v>
      </c>
      <c r="D27" s="11">
        <v>18.12</v>
      </c>
      <c r="F27" s="5" t="s">
        <v>24</v>
      </c>
      <c r="G27" s="15" t="s">
        <v>21</v>
      </c>
      <c r="H27" s="16">
        <f>F30*D27</f>
        <v>19.411348161597825</v>
      </c>
    </row>
    <row r="28" spans="1:8" ht="13.15" x14ac:dyDescent="0.4">
      <c r="A28" s="4" t="s">
        <v>155</v>
      </c>
      <c r="B28" s="9" t="s">
        <v>20</v>
      </c>
      <c r="C28" s="23" t="s">
        <v>27</v>
      </c>
      <c r="D28" s="12"/>
      <c r="E28" s="9" t="s">
        <v>23</v>
      </c>
      <c r="F28" s="24">
        <v>94.4</v>
      </c>
      <c r="G28" s="23" t="s">
        <v>27</v>
      </c>
      <c r="H28" s="12"/>
    </row>
    <row r="29" spans="1:8" x14ac:dyDescent="0.35">
      <c r="A29" s="5" t="s">
        <v>158</v>
      </c>
      <c r="C29" s="13" t="s">
        <v>22</v>
      </c>
      <c r="D29" s="14">
        <v>70</v>
      </c>
      <c r="F29" s="7"/>
      <c r="G29" s="17" t="s">
        <v>22</v>
      </c>
      <c r="H29" s="18">
        <f>F30*D29</f>
        <v>74.988651838402191</v>
      </c>
    </row>
    <row r="30" spans="1:8" x14ac:dyDescent="0.35">
      <c r="C30" s="19" t="s">
        <v>25</v>
      </c>
      <c r="D30" s="20">
        <f>D27+D29</f>
        <v>88.12</v>
      </c>
      <c r="E30" s="19" t="s">
        <v>26</v>
      </c>
      <c r="F30" s="21">
        <f>F28/D30</f>
        <v>1.0712664548343169</v>
      </c>
      <c r="G30" s="19" t="s">
        <v>25</v>
      </c>
      <c r="H30" s="22">
        <f>H27+H29</f>
        <v>94.40000000000002</v>
      </c>
    </row>
    <row r="32" spans="1:8" x14ac:dyDescent="0.35">
      <c r="C32" s="10" t="s">
        <v>21</v>
      </c>
      <c r="D32" s="11">
        <v>2.1709999999999998</v>
      </c>
      <c r="F32" s="5" t="s">
        <v>24</v>
      </c>
      <c r="G32" s="15" t="s">
        <v>21</v>
      </c>
      <c r="H32" s="16">
        <f>F35*D32</f>
        <v>2.3043467750796616</v>
      </c>
    </row>
    <row r="33" spans="1:8" ht="13.15" x14ac:dyDescent="0.4">
      <c r="A33" s="4" t="s">
        <v>4</v>
      </c>
      <c r="B33" s="9" t="s">
        <v>20</v>
      </c>
      <c r="C33" s="23" t="s">
        <v>27</v>
      </c>
      <c r="D33" s="12"/>
      <c r="E33" s="9" t="s">
        <v>23</v>
      </c>
      <c r="F33" s="24">
        <v>9.66</v>
      </c>
      <c r="G33" s="23" t="s">
        <v>27</v>
      </c>
      <c r="H33" s="12"/>
    </row>
    <row r="34" spans="1:8" x14ac:dyDescent="0.35">
      <c r="A34" s="5" t="s">
        <v>156</v>
      </c>
      <c r="C34" s="13" t="s">
        <v>22</v>
      </c>
      <c r="D34" s="14">
        <v>6.93</v>
      </c>
      <c r="F34" s="7"/>
      <c r="G34" s="17" t="s">
        <v>22</v>
      </c>
      <c r="H34" s="18">
        <f>F35*D34</f>
        <v>7.3556532249203386</v>
      </c>
    </row>
    <row r="35" spans="1:8" x14ac:dyDescent="0.35">
      <c r="C35" s="19" t="s">
        <v>25</v>
      </c>
      <c r="D35" s="20">
        <f>D32+D34</f>
        <v>9.1009999999999991</v>
      </c>
      <c r="E35" s="19" t="s">
        <v>26</v>
      </c>
      <c r="F35" s="21">
        <f>F33/D35</f>
        <v>1.0614218217778266</v>
      </c>
      <c r="G35" s="19" t="s">
        <v>25</v>
      </c>
      <c r="H35" s="22">
        <f>H32+H34</f>
        <v>9.66</v>
      </c>
    </row>
    <row r="37" spans="1:8" x14ac:dyDescent="0.35">
      <c r="C37" s="10" t="s">
        <v>21</v>
      </c>
      <c r="D37" s="11">
        <v>5.52</v>
      </c>
      <c r="F37" s="5" t="s">
        <v>24</v>
      </c>
      <c r="G37" s="15" t="s">
        <v>21</v>
      </c>
      <c r="H37" s="16">
        <f>F40*D37</f>
        <v>5.3589537223340038</v>
      </c>
    </row>
    <row r="38" spans="1:8" ht="13.15" x14ac:dyDescent="0.4">
      <c r="A38" s="4" t="s">
        <v>9</v>
      </c>
      <c r="B38" s="9" t="s">
        <v>20</v>
      </c>
      <c r="C38" s="23" t="s">
        <v>27</v>
      </c>
      <c r="D38" s="12"/>
      <c r="E38" s="9" t="s">
        <v>23</v>
      </c>
      <c r="F38" s="24">
        <v>9.65</v>
      </c>
      <c r="G38" s="23" t="s">
        <v>27</v>
      </c>
      <c r="H38" s="12"/>
    </row>
    <row r="39" spans="1:8" x14ac:dyDescent="0.35">
      <c r="A39" s="5" t="s">
        <v>156</v>
      </c>
      <c r="C39" s="13" t="s">
        <v>22</v>
      </c>
      <c r="D39" s="14">
        <v>4.42</v>
      </c>
      <c r="F39" s="7"/>
      <c r="G39" s="17" t="s">
        <v>22</v>
      </c>
      <c r="H39" s="18">
        <f>F40*D39</f>
        <v>4.2910462776659966</v>
      </c>
    </row>
    <row r="40" spans="1:8" x14ac:dyDescent="0.35">
      <c r="C40" s="19" t="s">
        <v>25</v>
      </c>
      <c r="D40" s="20">
        <f>D37+D39</f>
        <v>9.94</v>
      </c>
      <c r="E40" s="19" t="s">
        <v>26</v>
      </c>
      <c r="F40" s="21">
        <f>F38/D40</f>
        <v>0.97082494969818922</v>
      </c>
      <c r="G40" s="19" t="s">
        <v>25</v>
      </c>
      <c r="H40" s="22">
        <f>H37+H39</f>
        <v>9.65</v>
      </c>
    </row>
    <row r="42" spans="1:8" x14ac:dyDescent="0.35">
      <c r="C42" s="10" t="s">
        <v>21</v>
      </c>
      <c r="D42" s="11">
        <v>91.6</v>
      </c>
      <c r="F42" s="5" t="s">
        <v>24</v>
      </c>
      <c r="G42" s="15" t="s">
        <v>21</v>
      </c>
      <c r="H42" s="16">
        <f>F45*D42</f>
        <v>97.89839686031344</v>
      </c>
    </row>
    <row r="43" spans="1:8" ht="13.15" x14ac:dyDescent="0.4">
      <c r="A43" s="4" t="s">
        <v>10</v>
      </c>
      <c r="B43" s="9" t="s">
        <v>20</v>
      </c>
      <c r="C43" s="23" t="s">
        <v>27</v>
      </c>
      <c r="D43" s="12"/>
      <c r="E43" s="9" t="s">
        <v>23</v>
      </c>
      <c r="F43" s="24">
        <v>97.9</v>
      </c>
      <c r="G43" s="23" t="s">
        <v>27</v>
      </c>
      <c r="H43" s="12"/>
    </row>
    <row r="44" spans="1:8" x14ac:dyDescent="0.35">
      <c r="A44" s="5" t="s">
        <v>158</v>
      </c>
      <c r="C44" s="13" t="s">
        <v>22</v>
      </c>
      <c r="D44" s="14">
        <f>1.5/1000</f>
        <v>1.5E-3</v>
      </c>
      <c r="F44" s="7"/>
      <c r="G44" s="17" t="s">
        <v>22</v>
      </c>
      <c r="H44" s="18">
        <f>F45*D44</f>
        <v>1.6031396865771852E-3</v>
      </c>
    </row>
    <row r="45" spans="1:8" x14ac:dyDescent="0.35">
      <c r="C45" s="19" t="s">
        <v>25</v>
      </c>
      <c r="D45" s="20">
        <f>D42+D44</f>
        <v>91.601499999999987</v>
      </c>
      <c r="E45" s="19" t="s">
        <v>26</v>
      </c>
      <c r="F45" s="21">
        <f>F43/D45</f>
        <v>1.0687597910514568</v>
      </c>
      <c r="G45" s="19" t="s">
        <v>25</v>
      </c>
      <c r="H45" s="22">
        <f>H42+H44</f>
        <v>97.90000000000002</v>
      </c>
    </row>
  </sheetData>
  <mergeCells count="2">
    <mergeCell ref="A4:D4"/>
    <mergeCell ref="E4:H4"/>
  </mergeCells>
  <pageMargins left="0.25" right="0.25" top="0.75" bottom="0.75" header="0.3" footer="0.3"/>
  <pageSetup paperSize="9" scale="85" orientation="portrait" horizontalDpi="4294967292"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081EA-C351-444D-8E92-7359AA782795}">
  <sheetPr>
    <pageSetUpPr fitToPage="1"/>
  </sheetPr>
  <dimension ref="A1:I70"/>
  <sheetViews>
    <sheetView zoomScale="85" zoomScaleNormal="85" workbookViewId="0"/>
  </sheetViews>
  <sheetFormatPr defaultRowHeight="12.75" x14ac:dyDescent="0.35"/>
  <cols>
    <col min="1" max="1" width="9.06640625" style="25"/>
    <col min="2" max="16384" width="9.06640625" style="5"/>
  </cols>
  <sheetData>
    <row r="1" spans="1:8" ht="13.15" x14ac:dyDescent="0.4">
      <c r="B1" s="4" t="s">
        <v>613</v>
      </c>
    </row>
    <row r="2" spans="1:8" ht="13.15" x14ac:dyDescent="0.4">
      <c r="A2" s="31" t="s">
        <v>255</v>
      </c>
      <c r="B2" s="5" t="s">
        <v>611</v>
      </c>
    </row>
    <row r="4" spans="1:8" x14ac:dyDescent="0.35">
      <c r="B4" s="5" t="s">
        <v>8</v>
      </c>
    </row>
    <row r="5" spans="1:8" x14ac:dyDescent="0.35">
      <c r="A5" s="25" t="s">
        <v>26</v>
      </c>
      <c r="B5" s="5" t="s">
        <v>1</v>
      </c>
      <c r="C5" s="8">
        <v>5.48</v>
      </c>
      <c r="F5" s="5" t="s">
        <v>28</v>
      </c>
      <c r="G5" s="8">
        <v>-15.08</v>
      </c>
    </row>
    <row r="6" spans="1:8" x14ac:dyDescent="0.35">
      <c r="A6" s="25" t="s">
        <v>26</v>
      </c>
      <c r="B6" s="5" t="s">
        <v>29</v>
      </c>
      <c r="C6" s="8">
        <v>-12.35</v>
      </c>
      <c r="F6" s="5" t="s">
        <v>4</v>
      </c>
      <c r="G6" s="8">
        <f>((3.531-3.518)/2)+3.518</f>
        <v>3.5244999999999997</v>
      </c>
      <c r="H6" s="6" t="s">
        <v>19</v>
      </c>
    </row>
    <row r="7" spans="1:8" x14ac:dyDescent="0.35">
      <c r="A7" s="25" t="s">
        <v>26</v>
      </c>
      <c r="B7" s="5" t="s">
        <v>2</v>
      </c>
      <c r="C7" s="8">
        <v>3.1669999999999998</v>
      </c>
      <c r="D7" s="6" t="s">
        <v>18</v>
      </c>
      <c r="F7" s="5" t="s">
        <v>5</v>
      </c>
      <c r="G7" s="8">
        <v>-9.5299999999999994</v>
      </c>
    </row>
    <row r="8" spans="1:8" x14ac:dyDescent="0.35">
      <c r="A8" s="25" t="s">
        <v>26</v>
      </c>
      <c r="B8" s="5" t="s">
        <v>3</v>
      </c>
      <c r="C8" s="8">
        <v>7.97</v>
      </c>
      <c r="F8" s="5" t="s">
        <v>6</v>
      </c>
      <c r="G8" s="8">
        <v>2.2869999999999999</v>
      </c>
    </row>
    <row r="10" spans="1:8" x14ac:dyDescent="0.35">
      <c r="B10" s="5" t="s">
        <v>7</v>
      </c>
    </row>
    <row r="11" spans="1:8" x14ac:dyDescent="0.35">
      <c r="C11" s="25" t="s">
        <v>12</v>
      </c>
      <c r="D11" s="25"/>
      <c r="E11" s="25" t="s">
        <v>13</v>
      </c>
    </row>
    <row r="12" spans="1:8" x14ac:dyDescent="0.35">
      <c r="A12" s="25" t="s">
        <v>26</v>
      </c>
      <c r="B12" s="5" t="s">
        <v>9</v>
      </c>
      <c r="C12" s="25">
        <v>4780</v>
      </c>
      <c r="D12" s="25"/>
      <c r="E12" s="25"/>
    </row>
    <row r="13" spans="1:8" x14ac:dyDescent="0.35">
      <c r="A13" s="25" t="s">
        <v>26</v>
      </c>
      <c r="B13" s="5" t="s">
        <v>10</v>
      </c>
      <c r="C13" s="25">
        <v>5060</v>
      </c>
      <c r="D13" s="25"/>
      <c r="E13" s="25"/>
    </row>
    <row r="14" spans="1:8" x14ac:dyDescent="0.35">
      <c r="A14" s="25" t="s">
        <v>26</v>
      </c>
      <c r="B14" s="5" t="s">
        <v>11</v>
      </c>
      <c r="C14" s="25">
        <v>5810</v>
      </c>
      <c r="D14" s="25"/>
      <c r="E14" s="25">
        <v>5880</v>
      </c>
    </row>
    <row r="16" spans="1:8" x14ac:dyDescent="0.35">
      <c r="A16" s="25" t="s">
        <v>26</v>
      </c>
      <c r="B16" s="5" t="s">
        <v>17</v>
      </c>
    </row>
    <row r="17" spans="1:9" x14ac:dyDescent="0.35">
      <c r="A17" s="25" t="s">
        <v>26</v>
      </c>
      <c r="B17" s="5" t="s">
        <v>345</v>
      </c>
    </row>
    <row r="18" spans="1:9" x14ac:dyDescent="0.35">
      <c r="A18" s="25" t="s">
        <v>26</v>
      </c>
      <c r="B18" s="5" t="s">
        <v>257</v>
      </c>
    </row>
    <row r="19" spans="1:9" x14ac:dyDescent="0.35">
      <c r="A19" s="25" t="s">
        <v>26</v>
      </c>
      <c r="B19" s="5" t="s">
        <v>14</v>
      </c>
    </row>
    <row r="20" spans="1:9" x14ac:dyDescent="0.35">
      <c r="A20" s="25" t="s">
        <v>26</v>
      </c>
      <c r="B20" s="5" t="s">
        <v>15</v>
      </c>
    </row>
    <row r="21" spans="1:9" x14ac:dyDescent="0.35">
      <c r="A21" s="25" t="s">
        <v>26</v>
      </c>
      <c r="B21" s="5" t="s">
        <v>35</v>
      </c>
    </row>
    <row r="22" spans="1:9" x14ac:dyDescent="0.35">
      <c r="A22" s="25" t="s">
        <v>153</v>
      </c>
      <c r="B22" s="5" t="s">
        <v>36</v>
      </c>
      <c r="H22" s="5" t="s">
        <v>614</v>
      </c>
    </row>
    <row r="23" spans="1:9" x14ac:dyDescent="0.35">
      <c r="A23" s="25" t="s">
        <v>26</v>
      </c>
      <c r="B23" s="5" t="s">
        <v>16</v>
      </c>
    </row>
    <row r="24" spans="1:9" x14ac:dyDescent="0.35">
      <c r="A24" s="25" t="s">
        <v>26</v>
      </c>
      <c r="B24" s="5" t="s">
        <v>30</v>
      </c>
    </row>
    <row r="25" spans="1:9" x14ac:dyDescent="0.35">
      <c r="A25" s="25" t="s">
        <v>26</v>
      </c>
      <c r="B25" s="5" t="s">
        <v>160</v>
      </c>
    </row>
    <row r="26" spans="1:9" x14ac:dyDescent="0.35">
      <c r="A26" s="25" t="s">
        <v>26</v>
      </c>
      <c r="B26" s="5" t="s">
        <v>399</v>
      </c>
    </row>
    <row r="29" spans="1:9" ht="13.15" x14ac:dyDescent="0.4">
      <c r="B29" s="4" t="s">
        <v>31</v>
      </c>
      <c r="G29" s="4" t="s">
        <v>32</v>
      </c>
    </row>
    <row r="30" spans="1:9" x14ac:dyDescent="0.35">
      <c r="B30" s="5" t="s">
        <v>33</v>
      </c>
      <c r="G30" s="5" t="s">
        <v>34</v>
      </c>
    </row>
    <row r="32" spans="1:9" x14ac:dyDescent="0.35">
      <c r="D32" s="10" t="s">
        <v>21</v>
      </c>
      <c r="E32" s="11">
        <v>58.7</v>
      </c>
      <c r="G32" s="5" t="s">
        <v>24</v>
      </c>
      <c r="H32" s="15" t="s">
        <v>21</v>
      </c>
      <c r="I32" s="16">
        <f>G35*E32</f>
        <v>67.099174501261189</v>
      </c>
    </row>
    <row r="33" spans="1:9" ht="13.15" x14ac:dyDescent="0.4">
      <c r="A33" s="25" t="s">
        <v>26</v>
      </c>
      <c r="B33" s="4" t="s">
        <v>1</v>
      </c>
      <c r="C33" s="9" t="s">
        <v>20</v>
      </c>
      <c r="D33" s="23" t="s">
        <v>27</v>
      </c>
      <c r="E33" s="12"/>
      <c r="F33" s="9" t="s">
        <v>23</v>
      </c>
      <c r="G33" s="24">
        <v>99.7</v>
      </c>
      <c r="H33" s="23" t="s">
        <v>27</v>
      </c>
      <c r="I33" s="12"/>
    </row>
    <row r="34" spans="1:9" x14ac:dyDescent="0.35">
      <c r="D34" s="13" t="s">
        <v>22</v>
      </c>
      <c r="E34" s="14">
        <v>28.52</v>
      </c>
      <c r="G34" s="7"/>
      <c r="H34" s="17" t="s">
        <v>22</v>
      </c>
      <c r="I34" s="18">
        <f>G35*E34</f>
        <v>32.600825498738821</v>
      </c>
    </row>
    <row r="35" spans="1:9" x14ac:dyDescent="0.35">
      <c r="D35" s="19" t="s">
        <v>25</v>
      </c>
      <c r="E35" s="20">
        <f>E32+E34</f>
        <v>87.22</v>
      </c>
      <c r="F35" s="19" t="s">
        <v>26</v>
      </c>
      <c r="G35" s="21">
        <f>G33/E35</f>
        <v>1.143086448062371</v>
      </c>
      <c r="H35" s="19" t="s">
        <v>25</v>
      </c>
      <c r="I35" s="22">
        <f>I32+I34</f>
        <v>99.700000000000017</v>
      </c>
    </row>
    <row r="37" spans="1:9" x14ac:dyDescent="0.35">
      <c r="D37" s="10" t="s">
        <v>21</v>
      </c>
      <c r="E37" s="11">
        <v>3.92</v>
      </c>
      <c r="G37" s="5" t="s">
        <v>24</v>
      </c>
      <c r="H37" s="15" t="s">
        <v>21</v>
      </c>
      <c r="I37" s="16">
        <f>G40*E37</f>
        <v>3.8035643564356438</v>
      </c>
    </row>
    <row r="38" spans="1:9" ht="13.15" x14ac:dyDescent="0.4">
      <c r="A38" s="25" t="s">
        <v>26</v>
      </c>
      <c r="B38" s="4" t="s">
        <v>29</v>
      </c>
      <c r="C38" s="9" t="s">
        <v>20</v>
      </c>
      <c r="D38" s="23" t="s">
        <v>27</v>
      </c>
      <c r="E38" s="12"/>
      <c r="F38" s="9" t="s">
        <v>23</v>
      </c>
      <c r="G38" s="24">
        <v>9.8000000000000007</v>
      </c>
      <c r="H38" s="23" t="s">
        <v>27</v>
      </c>
      <c r="I38" s="12"/>
    </row>
    <row r="39" spans="1:9" x14ac:dyDescent="0.35">
      <c r="D39" s="13" t="s">
        <v>22</v>
      </c>
      <c r="E39" s="14">
        <v>6.18</v>
      </c>
      <c r="G39" s="7"/>
      <c r="H39" s="17" t="s">
        <v>22</v>
      </c>
      <c r="I39" s="18">
        <f>G40*E39</f>
        <v>5.9964356435643564</v>
      </c>
    </row>
    <row r="40" spans="1:9" x14ac:dyDescent="0.35">
      <c r="D40" s="19" t="s">
        <v>25</v>
      </c>
      <c r="E40" s="20">
        <f>E37+E39</f>
        <v>10.1</v>
      </c>
      <c r="F40" s="19" t="s">
        <v>26</v>
      </c>
      <c r="G40" s="21">
        <f>G38/E40</f>
        <v>0.97029702970297038</v>
      </c>
      <c r="H40" s="19" t="s">
        <v>25</v>
      </c>
      <c r="I40" s="22">
        <f>I37+I39</f>
        <v>9.8000000000000007</v>
      </c>
    </row>
    <row r="42" spans="1:9" x14ac:dyDescent="0.35">
      <c r="D42" s="10" t="s">
        <v>21</v>
      </c>
      <c r="E42" s="11">
        <v>3.5550000000000002</v>
      </c>
      <c r="G42" s="5" t="s">
        <v>24</v>
      </c>
      <c r="H42" s="15" t="s">
        <v>21</v>
      </c>
      <c r="I42" s="16">
        <f>G45*E42</f>
        <v>3.5970818322182194</v>
      </c>
    </row>
    <row r="43" spans="1:9" ht="13.15" x14ac:dyDescent="0.4">
      <c r="A43" s="25" t="s">
        <v>26</v>
      </c>
      <c r="B43" s="4" t="s">
        <v>2</v>
      </c>
      <c r="C43" s="9" t="s">
        <v>20</v>
      </c>
      <c r="D43" s="23" t="s">
        <v>27</v>
      </c>
      <c r="E43" s="12"/>
      <c r="F43" s="9" t="s">
        <v>23</v>
      </c>
      <c r="G43" s="24">
        <v>9.83</v>
      </c>
      <c r="H43" s="23" t="s">
        <v>27</v>
      </c>
      <c r="I43" s="12"/>
    </row>
    <row r="44" spans="1:9" x14ac:dyDescent="0.35">
      <c r="D44" s="13" t="s">
        <v>22</v>
      </c>
      <c r="E44" s="14">
        <v>6.16</v>
      </c>
      <c r="G44" s="7"/>
      <c r="H44" s="17" t="s">
        <v>22</v>
      </c>
      <c r="I44" s="18">
        <f>G45*E44</f>
        <v>6.2329181677817811</v>
      </c>
    </row>
    <row r="45" spans="1:9" x14ac:dyDescent="0.35">
      <c r="D45" s="19" t="s">
        <v>25</v>
      </c>
      <c r="E45" s="20">
        <f>E42+E44</f>
        <v>9.7149999999999999</v>
      </c>
      <c r="F45" s="19" t="s">
        <v>26</v>
      </c>
      <c r="G45" s="21">
        <f>G43/E45</f>
        <v>1.0118373648996397</v>
      </c>
      <c r="H45" s="19" t="s">
        <v>25</v>
      </c>
      <c r="I45" s="22">
        <f>I42+I44</f>
        <v>9.83</v>
      </c>
    </row>
    <row r="47" spans="1:9" x14ac:dyDescent="0.35">
      <c r="D47" s="10" t="s">
        <v>21</v>
      </c>
      <c r="E47" s="11">
        <v>23.89</v>
      </c>
      <c r="G47" s="5" t="s">
        <v>24</v>
      </c>
      <c r="H47" s="15" t="s">
        <v>21</v>
      </c>
      <c r="I47" s="16">
        <f>G50*E47</f>
        <v>24.344074037217638</v>
      </c>
    </row>
    <row r="48" spans="1:9" ht="13.15" x14ac:dyDescent="0.4">
      <c r="A48" s="25" t="s">
        <v>26</v>
      </c>
      <c r="B48" s="4" t="s">
        <v>3</v>
      </c>
      <c r="C48" s="9" t="s">
        <v>20</v>
      </c>
      <c r="D48" s="23" t="s">
        <v>27</v>
      </c>
      <c r="E48" s="12"/>
      <c r="F48" s="9" t="s">
        <v>23</v>
      </c>
      <c r="G48" s="24">
        <v>102.4</v>
      </c>
      <c r="H48" s="23" t="s">
        <v>27</v>
      </c>
      <c r="I48" s="12"/>
    </row>
    <row r="49" spans="1:9" x14ac:dyDescent="0.35">
      <c r="D49" s="13" t="s">
        <v>22</v>
      </c>
      <c r="E49" s="14">
        <v>76.599999999999994</v>
      </c>
      <c r="G49" s="7"/>
      <c r="H49" s="17" t="s">
        <v>22</v>
      </c>
      <c r="I49" s="18">
        <f>G50*E49</f>
        <v>78.055925962782368</v>
      </c>
    </row>
    <row r="50" spans="1:9" x14ac:dyDescent="0.35">
      <c r="D50" s="19" t="s">
        <v>25</v>
      </c>
      <c r="E50" s="20">
        <f>E47+E49</f>
        <v>100.49</v>
      </c>
      <c r="F50" s="19" t="s">
        <v>26</v>
      </c>
      <c r="G50" s="21">
        <f>G48/E50</f>
        <v>1.0190068663548613</v>
      </c>
      <c r="H50" s="19" t="s">
        <v>25</v>
      </c>
      <c r="I50" s="22">
        <f>I47+I49</f>
        <v>102.4</v>
      </c>
    </row>
    <row r="52" spans="1:9" x14ac:dyDescent="0.35">
      <c r="D52" s="10" t="s">
        <v>21</v>
      </c>
      <c r="E52" s="11">
        <v>6.43</v>
      </c>
      <c r="G52" s="5" t="s">
        <v>24</v>
      </c>
      <c r="H52" s="15" t="s">
        <v>21</v>
      </c>
      <c r="I52" s="16">
        <f>G55*E52</f>
        <v>6.3490739793308091</v>
      </c>
    </row>
    <row r="53" spans="1:9" ht="13.15" x14ac:dyDescent="0.4">
      <c r="A53" s="25" t="s">
        <v>26</v>
      </c>
      <c r="B53" s="4" t="s">
        <v>28</v>
      </c>
      <c r="C53" s="9" t="s">
        <v>20</v>
      </c>
      <c r="D53" s="23" t="s">
        <v>27</v>
      </c>
      <c r="E53" s="12"/>
      <c r="F53" s="9" t="s">
        <v>23</v>
      </c>
      <c r="G53" s="24">
        <v>9.65</v>
      </c>
      <c r="H53" s="23" t="s">
        <v>27</v>
      </c>
      <c r="I53" s="12"/>
    </row>
    <row r="54" spans="1:9" x14ac:dyDescent="0.35">
      <c r="D54" s="13" t="s">
        <v>22</v>
      </c>
      <c r="E54" s="14">
        <v>3.343</v>
      </c>
      <c r="G54" s="7"/>
      <c r="H54" s="17" t="s">
        <v>22</v>
      </c>
      <c r="I54" s="18">
        <f>G55*E54</f>
        <v>3.3009260206691908</v>
      </c>
    </row>
    <row r="55" spans="1:9" x14ac:dyDescent="0.35">
      <c r="D55" s="19" t="s">
        <v>25</v>
      </c>
      <c r="E55" s="20">
        <f>E52+E54</f>
        <v>9.7729999999999997</v>
      </c>
      <c r="F55" s="19" t="s">
        <v>26</v>
      </c>
      <c r="G55" s="21">
        <f>G53/E55</f>
        <v>0.9874143047170777</v>
      </c>
      <c r="H55" s="19" t="s">
        <v>25</v>
      </c>
      <c r="I55" s="22">
        <f>I52+I54</f>
        <v>9.65</v>
      </c>
    </row>
    <row r="57" spans="1:9" x14ac:dyDescent="0.35">
      <c r="D57" s="10" t="s">
        <v>21</v>
      </c>
      <c r="E57" s="11">
        <v>6.45</v>
      </c>
      <c r="G57" s="5" t="s">
        <v>24</v>
      </c>
      <c r="H57" s="15" t="s">
        <v>21</v>
      </c>
      <c r="I57" s="16">
        <f>G60*E57</f>
        <v>6.3562815063754075</v>
      </c>
    </row>
    <row r="58" spans="1:9" ht="13.15" x14ac:dyDescent="0.4">
      <c r="A58" s="25" t="s">
        <v>26</v>
      </c>
      <c r="B58" s="4" t="s">
        <v>4</v>
      </c>
      <c r="C58" s="9" t="s">
        <v>20</v>
      </c>
      <c r="D58" s="23" t="s">
        <v>27</v>
      </c>
      <c r="E58" s="12"/>
      <c r="F58" s="9" t="s">
        <v>23</v>
      </c>
      <c r="G58" s="24">
        <v>9.9700000000000006</v>
      </c>
      <c r="H58" s="23" t="s">
        <v>27</v>
      </c>
      <c r="I58" s="12"/>
    </row>
    <row r="59" spans="1:9" x14ac:dyDescent="0.35">
      <c r="D59" s="13" t="s">
        <v>22</v>
      </c>
      <c r="E59" s="14">
        <v>3.6669999999999998</v>
      </c>
      <c r="G59" s="7"/>
      <c r="H59" s="17" t="s">
        <v>22</v>
      </c>
      <c r="I59" s="18">
        <f>G60*E59</f>
        <v>3.6137184936245919</v>
      </c>
    </row>
    <row r="60" spans="1:9" x14ac:dyDescent="0.35">
      <c r="D60" s="19" t="s">
        <v>25</v>
      </c>
      <c r="E60" s="20">
        <f>E57+E59</f>
        <v>10.117000000000001</v>
      </c>
      <c r="F60" s="19" t="s">
        <v>26</v>
      </c>
      <c r="G60" s="21">
        <f>G58/E60</f>
        <v>0.98547000098843529</v>
      </c>
      <c r="H60" s="19" t="s">
        <v>25</v>
      </c>
      <c r="I60" s="22">
        <f>I57+I59</f>
        <v>9.9699999999999989</v>
      </c>
    </row>
    <row r="62" spans="1:9" x14ac:dyDescent="0.35">
      <c r="D62" s="10" t="s">
        <v>21</v>
      </c>
      <c r="E62" s="11">
        <v>18.55</v>
      </c>
      <c r="G62" s="5" t="s">
        <v>24</v>
      </c>
      <c r="H62" s="15" t="s">
        <v>21</v>
      </c>
      <c r="I62" s="16">
        <f>G65*E62</f>
        <v>21.822314969393435</v>
      </c>
    </row>
    <row r="63" spans="1:9" ht="13.15" x14ac:dyDescent="0.4">
      <c r="A63" s="25" t="s">
        <v>26</v>
      </c>
      <c r="B63" s="4" t="s">
        <v>5</v>
      </c>
      <c r="C63" s="9" t="s">
        <v>20</v>
      </c>
      <c r="D63" s="23" t="s">
        <v>27</v>
      </c>
      <c r="E63" s="12"/>
      <c r="F63" s="9" t="s">
        <v>23</v>
      </c>
      <c r="G63" s="24">
        <v>105.7</v>
      </c>
      <c r="H63" s="23" t="s">
        <v>27</v>
      </c>
      <c r="I63" s="12"/>
    </row>
    <row r="64" spans="1:9" x14ac:dyDescent="0.35">
      <c r="D64" s="13" t="s">
        <v>22</v>
      </c>
      <c r="E64" s="14">
        <v>71.3</v>
      </c>
      <c r="G64" s="7"/>
      <c r="H64" s="17" t="s">
        <v>22</v>
      </c>
      <c r="I64" s="18">
        <f>G65*E64</f>
        <v>83.877685030606571</v>
      </c>
    </row>
    <row r="65" spans="1:9" x14ac:dyDescent="0.35">
      <c r="D65" s="19" t="s">
        <v>25</v>
      </c>
      <c r="E65" s="20">
        <f>E62+E64</f>
        <v>89.85</v>
      </c>
      <c r="F65" s="19" t="s">
        <v>26</v>
      </c>
      <c r="G65" s="21">
        <f>G63/E65</f>
        <v>1.176405119643851</v>
      </c>
      <c r="H65" s="19" t="s">
        <v>25</v>
      </c>
      <c r="I65" s="22">
        <f>I62+I64</f>
        <v>105.7</v>
      </c>
    </row>
    <row r="67" spans="1:9" x14ac:dyDescent="0.35">
      <c r="D67" s="10" t="s">
        <v>21</v>
      </c>
      <c r="E67" s="11">
        <v>46.7</v>
      </c>
      <c r="G67" s="5" t="s">
        <v>24</v>
      </c>
      <c r="H67" s="15" t="s">
        <v>21</v>
      </c>
      <c r="I67" s="16">
        <f>G70*E67</f>
        <v>55.490251379521759</v>
      </c>
    </row>
    <row r="68" spans="1:9" ht="13.15" x14ac:dyDescent="0.4">
      <c r="A68" s="25" t="s">
        <v>26</v>
      </c>
      <c r="B68" s="4" t="s">
        <v>6</v>
      </c>
      <c r="C68" s="9" t="s">
        <v>20</v>
      </c>
      <c r="D68" s="23" t="s">
        <v>27</v>
      </c>
      <c r="E68" s="12"/>
      <c r="F68" s="9" t="s">
        <v>23</v>
      </c>
      <c r="G68" s="24">
        <v>96.9</v>
      </c>
      <c r="H68" s="23" t="s">
        <v>27</v>
      </c>
      <c r="I68" s="12"/>
    </row>
    <row r="69" spans="1:9" x14ac:dyDescent="0.35">
      <c r="D69" s="13" t="s">
        <v>22</v>
      </c>
      <c r="E69" s="14">
        <v>34.85</v>
      </c>
      <c r="G69" s="7"/>
      <c r="H69" s="17" t="s">
        <v>22</v>
      </c>
      <c r="I69" s="18">
        <f>G70*E69</f>
        <v>41.409748620478233</v>
      </c>
    </row>
    <row r="70" spans="1:9" x14ac:dyDescent="0.35">
      <c r="D70" s="19" t="s">
        <v>25</v>
      </c>
      <c r="E70" s="20">
        <f>E67+E69</f>
        <v>81.550000000000011</v>
      </c>
      <c r="F70" s="19" t="s">
        <v>26</v>
      </c>
      <c r="G70" s="21">
        <f>G68/E70</f>
        <v>1.1882280809319434</v>
      </c>
      <c r="H70" s="19" t="s">
        <v>25</v>
      </c>
      <c r="I70" s="22">
        <f>I67+I69</f>
        <v>96.899999999999991</v>
      </c>
    </row>
  </sheetData>
  <pageMargins left="0.25" right="0.25" top="0.75" bottom="0.75" header="0.3" footer="0.3"/>
  <pageSetup paperSize="9" scale="85" orientation="portrait" horizontalDpi="4294967292"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4A5EA-C1F3-4FB3-80C2-7339DCB8E663}">
  <sheetPr>
    <pageSetUpPr fitToPage="1"/>
  </sheetPr>
  <dimension ref="A1:I56"/>
  <sheetViews>
    <sheetView zoomScale="85" zoomScaleNormal="85" workbookViewId="0"/>
  </sheetViews>
  <sheetFormatPr defaultRowHeight="12.75" x14ac:dyDescent="0.35"/>
  <cols>
    <col min="1" max="1" width="9.06640625" style="25"/>
    <col min="2" max="16384" width="9.06640625" style="5"/>
  </cols>
  <sheetData>
    <row r="1" spans="1:7" ht="13.15" x14ac:dyDescent="0.4">
      <c r="B1" s="4" t="s">
        <v>613</v>
      </c>
    </row>
    <row r="2" spans="1:7" ht="13.15" x14ac:dyDescent="0.4">
      <c r="A2" s="31" t="s">
        <v>255</v>
      </c>
      <c r="B2" s="5" t="s">
        <v>612</v>
      </c>
    </row>
    <row r="4" spans="1:7" x14ac:dyDescent="0.35">
      <c r="A4" s="25" t="s">
        <v>159</v>
      </c>
      <c r="B4" s="5" t="s">
        <v>17</v>
      </c>
    </row>
    <row r="5" spans="1:7" x14ac:dyDescent="0.35">
      <c r="A5" s="25" t="s">
        <v>26</v>
      </c>
      <c r="B5" s="5" t="s">
        <v>345</v>
      </c>
    </row>
    <row r="6" spans="1:7" x14ac:dyDescent="0.35">
      <c r="A6" s="25" t="s">
        <v>26</v>
      </c>
      <c r="B6" s="5" t="s">
        <v>257</v>
      </c>
    </row>
    <row r="7" spans="1:7" x14ac:dyDescent="0.35">
      <c r="A7" s="25" t="s">
        <v>159</v>
      </c>
      <c r="B7" s="5" t="s">
        <v>14</v>
      </c>
    </row>
    <row r="8" spans="1:7" x14ac:dyDescent="0.35">
      <c r="A8" s="25" t="s">
        <v>26</v>
      </c>
      <c r="B8" s="5" t="s">
        <v>15</v>
      </c>
    </row>
    <row r="9" spans="1:7" x14ac:dyDescent="0.35">
      <c r="A9" s="25" t="s">
        <v>159</v>
      </c>
      <c r="B9" s="5" t="s">
        <v>35</v>
      </c>
    </row>
    <row r="10" spans="1:7" x14ac:dyDescent="0.35">
      <c r="A10" s="25" t="s">
        <v>159</v>
      </c>
      <c r="B10" s="5" t="s">
        <v>36</v>
      </c>
    </row>
    <row r="11" spans="1:7" x14ac:dyDescent="0.35">
      <c r="A11" s="25" t="s">
        <v>159</v>
      </c>
      <c r="B11" s="5" t="s">
        <v>16</v>
      </c>
    </row>
    <row r="12" spans="1:7" x14ac:dyDescent="0.35">
      <c r="A12" s="25" t="s">
        <v>159</v>
      </c>
      <c r="B12" s="5" t="s">
        <v>160</v>
      </c>
    </row>
    <row r="13" spans="1:7" x14ac:dyDescent="0.35">
      <c r="A13" s="25" t="s">
        <v>159</v>
      </c>
      <c r="B13" s="5" t="s">
        <v>399</v>
      </c>
    </row>
    <row r="15" spans="1:7" ht="13.15" x14ac:dyDescent="0.4">
      <c r="B15" s="4" t="s">
        <v>31</v>
      </c>
      <c r="G15" s="4" t="s">
        <v>32</v>
      </c>
    </row>
    <row r="16" spans="1:7" x14ac:dyDescent="0.35">
      <c r="B16" s="5" t="s">
        <v>33</v>
      </c>
      <c r="G16" s="5" t="s">
        <v>34</v>
      </c>
    </row>
    <row r="18" spans="1:9" x14ac:dyDescent="0.35">
      <c r="D18" s="10" t="s">
        <v>21</v>
      </c>
      <c r="E18" s="11">
        <v>65.3</v>
      </c>
      <c r="G18" s="5" t="s">
        <v>24</v>
      </c>
      <c r="H18" s="15" t="s">
        <v>21</v>
      </c>
      <c r="I18" s="16">
        <f>G21*E18</f>
        <v>78.407745915686036</v>
      </c>
    </row>
    <row r="19" spans="1:9" ht="13.15" x14ac:dyDescent="0.4">
      <c r="A19" s="25" t="s">
        <v>159</v>
      </c>
      <c r="B19" s="4" t="s">
        <v>1</v>
      </c>
      <c r="C19" s="9" t="s">
        <v>20</v>
      </c>
      <c r="D19" s="23" t="s">
        <v>27</v>
      </c>
      <c r="E19" s="12"/>
      <c r="F19" s="9" t="s">
        <v>23</v>
      </c>
      <c r="G19" s="24">
        <v>105.1</v>
      </c>
      <c r="H19" s="23" t="s">
        <v>27</v>
      </c>
      <c r="I19" s="12"/>
    </row>
    <row r="20" spans="1:9" x14ac:dyDescent="0.35">
      <c r="D20" s="13" t="s">
        <v>22</v>
      </c>
      <c r="E20" s="14">
        <v>22.23</v>
      </c>
      <c r="G20" s="7"/>
      <c r="H20" s="17" t="s">
        <v>22</v>
      </c>
      <c r="I20" s="18">
        <f>G21*E20</f>
        <v>26.692254084313948</v>
      </c>
    </row>
    <row r="21" spans="1:9" x14ac:dyDescent="0.35">
      <c r="D21" s="19" t="s">
        <v>25</v>
      </c>
      <c r="E21" s="20">
        <f>E18+E20</f>
        <v>87.53</v>
      </c>
      <c r="F21" s="19" t="s">
        <v>26</v>
      </c>
      <c r="G21" s="21">
        <f>G19/E21</f>
        <v>1.200731177881869</v>
      </c>
      <c r="H21" s="19" t="s">
        <v>25</v>
      </c>
      <c r="I21" s="22">
        <f>I18+I20</f>
        <v>105.09999999999998</v>
      </c>
    </row>
    <row r="23" spans="1:9" x14ac:dyDescent="0.35">
      <c r="D23" s="10" t="s">
        <v>21</v>
      </c>
      <c r="E23" s="11">
        <v>5.48</v>
      </c>
      <c r="G23" s="5" t="s">
        <v>24</v>
      </c>
      <c r="H23" s="15" t="s">
        <v>21</v>
      </c>
      <c r="I23" s="16">
        <f>G26*E23</f>
        <v>4.5961290322580641</v>
      </c>
    </row>
    <row r="24" spans="1:9" ht="13.15" x14ac:dyDescent="0.4">
      <c r="A24" s="25" t="s">
        <v>159</v>
      </c>
      <c r="B24" s="4" t="s">
        <v>29</v>
      </c>
      <c r="C24" s="9" t="s">
        <v>20</v>
      </c>
      <c r="D24" s="23" t="s">
        <v>27</v>
      </c>
      <c r="E24" s="12"/>
      <c r="F24" s="9" t="s">
        <v>23</v>
      </c>
      <c r="G24" s="24">
        <v>9.6199999999999992</v>
      </c>
      <c r="H24" s="23" t="s">
        <v>27</v>
      </c>
      <c r="I24" s="12"/>
    </row>
    <row r="25" spans="1:9" x14ac:dyDescent="0.35">
      <c r="D25" s="13" t="s">
        <v>22</v>
      </c>
      <c r="E25" s="14">
        <v>5.99</v>
      </c>
      <c r="G25" s="7"/>
      <c r="H25" s="17" t="s">
        <v>22</v>
      </c>
      <c r="I25" s="18">
        <f>G26*E25</f>
        <v>5.0238709677419351</v>
      </c>
    </row>
    <row r="26" spans="1:9" x14ac:dyDescent="0.35">
      <c r="D26" s="19" t="s">
        <v>25</v>
      </c>
      <c r="E26" s="20">
        <f>E23+E25</f>
        <v>11.47</v>
      </c>
      <c r="F26" s="19" t="s">
        <v>26</v>
      </c>
      <c r="G26" s="21">
        <f>G24/E26</f>
        <v>0.83870967741935476</v>
      </c>
      <c r="H26" s="19" t="s">
        <v>25</v>
      </c>
      <c r="I26" s="22">
        <f>I23+I25</f>
        <v>9.6199999999999992</v>
      </c>
    </row>
    <row r="28" spans="1:9" x14ac:dyDescent="0.35">
      <c r="D28" s="10" t="s">
        <v>21</v>
      </c>
      <c r="E28" s="11">
        <v>3.6</v>
      </c>
      <c r="G28" s="5" t="s">
        <v>24</v>
      </c>
      <c r="H28" s="15" t="s">
        <v>21</v>
      </c>
      <c r="I28" s="16">
        <f>G31*E28</f>
        <v>3.7765458422174834</v>
      </c>
    </row>
    <row r="29" spans="1:9" ht="13.15" x14ac:dyDescent="0.4">
      <c r="A29" s="25" t="s">
        <v>159</v>
      </c>
      <c r="B29" s="4" t="s">
        <v>2</v>
      </c>
      <c r="C29" s="9" t="s">
        <v>20</v>
      </c>
      <c r="D29" s="23" t="s">
        <v>27</v>
      </c>
      <c r="E29" s="12"/>
      <c r="F29" s="9" t="s">
        <v>23</v>
      </c>
      <c r="G29" s="24">
        <v>9.84</v>
      </c>
      <c r="H29" s="23" t="s">
        <v>27</v>
      </c>
      <c r="I29" s="12"/>
    </row>
    <row r="30" spans="1:9" x14ac:dyDescent="0.35">
      <c r="D30" s="13" t="s">
        <v>22</v>
      </c>
      <c r="E30" s="14">
        <v>5.78</v>
      </c>
      <c r="G30" s="7"/>
      <c r="H30" s="17" t="s">
        <v>22</v>
      </c>
      <c r="I30" s="18">
        <f>G31*E30</f>
        <v>6.0634541577825152</v>
      </c>
    </row>
    <row r="31" spans="1:9" x14ac:dyDescent="0.35">
      <c r="D31" s="19" t="s">
        <v>25</v>
      </c>
      <c r="E31" s="20">
        <f>E28+E30</f>
        <v>9.3800000000000008</v>
      </c>
      <c r="F31" s="19" t="s">
        <v>26</v>
      </c>
      <c r="G31" s="21">
        <f>G29/E31</f>
        <v>1.0490405117270787</v>
      </c>
      <c r="H31" s="19" t="s">
        <v>25</v>
      </c>
      <c r="I31" s="22">
        <f>I28+I30</f>
        <v>9.8399999999999981</v>
      </c>
    </row>
    <row r="33" spans="1:9" x14ac:dyDescent="0.35">
      <c r="D33" s="10" t="s">
        <v>21</v>
      </c>
      <c r="E33" s="11">
        <v>25.03</v>
      </c>
      <c r="G33" s="5" t="s">
        <v>24</v>
      </c>
      <c r="H33" s="15" t="s">
        <v>21</v>
      </c>
      <c r="I33" s="16">
        <f>G36*E33</f>
        <v>23.33159698423578</v>
      </c>
    </row>
    <row r="34" spans="1:9" ht="13.15" x14ac:dyDescent="0.4">
      <c r="A34" s="25" t="s">
        <v>159</v>
      </c>
      <c r="B34" s="4" t="s">
        <v>3</v>
      </c>
      <c r="C34" s="9" t="s">
        <v>20</v>
      </c>
      <c r="D34" s="23" t="s">
        <v>27</v>
      </c>
      <c r="E34" s="12"/>
      <c r="F34" s="9" t="s">
        <v>23</v>
      </c>
      <c r="G34" s="24">
        <v>95.2</v>
      </c>
      <c r="H34" s="23" t="s">
        <v>27</v>
      </c>
      <c r="I34" s="12"/>
    </row>
    <row r="35" spans="1:9" x14ac:dyDescent="0.35">
      <c r="D35" s="13" t="s">
        <v>22</v>
      </c>
      <c r="E35" s="14">
        <v>77.099999999999994</v>
      </c>
      <c r="G35" s="7"/>
      <c r="H35" s="17" t="s">
        <v>22</v>
      </c>
      <c r="I35" s="18">
        <f>G36*E35</f>
        <v>71.868403015764216</v>
      </c>
    </row>
    <row r="36" spans="1:9" x14ac:dyDescent="0.35">
      <c r="D36" s="19" t="s">
        <v>25</v>
      </c>
      <c r="E36" s="20">
        <f>E33+E35</f>
        <v>102.13</v>
      </c>
      <c r="F36" s="19" t="s">
        <v>26</v>
      </c>
      <c r="G36" s="21">
        <f>G34/E36</f>
        <v>0.93214530500342707</v>
      </c>
      <c r="H36" s="19" t="s">
        <v>25</v>
      </c>
      <c r="I36" s="22">
        <f>I33+I35</f>
        <v>95.199999999999989</v>
      </c>
    </row>
    <row r="38" spans="1:9" x14ac:dyDescent="0.35">
      <c r="D38" s="10" t="s">
        <v>21</v>
      </c>
      <c r="E38" s="11">
        <v>4.71</v>
      </c>
      <c r="G38" s="5" t="s">
        <v>24</v>
      </c>
      <c r="H38" s="15" t="s">
        <v>21</v>
      </c>
      <c r="I38" s="16">
        <f>G41*E38</f>
        <v>5.4840209790209791</v>
      </c>
    </row>
    <row r="39" spans="1:9" ht="13.15" x14ac:dyDescent="0.4">
      <c r="A39" s="25" t="s">
        <v>159</v>
      </c>
      <c r="B39" s="4" t="s">
        <v>28</v>
      </c>
      <c r="C39" s="9" t="s">
        <v>20</v>
      </c>
      <c r="D39" s="23" t="s">
        <v>27</v>
      </c>
      <c r="E39" s="12"/>
      <c r="F39" s="9" t="s">
        <v>23</v>
      </c>
      <c r="G39" s="24">
        <v>9.99</v>
      </c>
      <c r="H39" s="23" t="s">
        <v>27</v>
      </c>
      <c r="I39" s="12"/>
    </row>
    <row r="40" spans="1:9" x14ac:dyDescent="0.35">
      <c r="D40" s="13" t="s">
        <v>22</v>
      </c>
      <c r="E40" s="14">
        <v>3.87</v>
      </c>
      <c r="G40" s="7"/>
      <c r="H40" s="17" t="s">
        <v>22</v>
      </c>
      <c r="I40" s="18">
        <f>G41*E40</f>
        <v>4.5059790209790211</v>
      </c>
    </row>
    <row r="41" spans="1:9" x14ac:dyDescent="0.35">
      <c r="D41" s="19" t="s">
        <v>25</v>
      </c>
      <c r="E41" s="20">
        <f>E38+E40</f>
        <v>8.58</v>
      </c>
      <c r="F41" s="19" t="s">
        <v>26</v>
      </c>
      <c r="G41" s="21">
        <f>G39/E41</f>
        <v>1.1643356643356644</v>
      </c>
      <c r="H41" s="19" t="s">
        <v>25</v>
      </c>
      <c r="I41" s="22">
        <f>I38+I40</f>
        <v>9.99</v>
      </c>
    </row>
    <row r="43" spans="1:9" x14ac:dyDescent="0.35">
      <c r="D43" s="10" t="s">
        <v>21</v>
      </c>
      <c r="E43" s="11">
        <v>6.41</v>
      </c>
      <c r="G43" s="5" t="s">
        <v>24</v>
      </c>
      <c r="H43" s="15" t="s">
        <v>21</v>
      </c>
      <c r="I43" s="16">
        <f>G46*E43</f>
        <v>6.5045156665984027</v>
      </c>
    </row>
    <row r="44" spans="1:9" ht="13.15" x14ac:dyDescent="0.4">
      <c r="A44" s="25" t="s">
        <v>159</v>
      </c>
      <c r="B44" s="4" t="s">
        <v>4</v>
      </c>
      <c r="C44" s="9" t="s">
        <v>20</v>
      </c>
      <c r="D44" s="23" t="s">
        <v>27</v>
      </c>
      <c r="E44" s="12"/>
      <c r="F44" s="9" t="s">
        <v>23</v>
      </c>
      <c r="G44" s="24">
        <v>9.91</v>
      </c>
      <c r="H44" s="23" t="s">
        <v>27</v>
      </c>
      <c r="I44" s="12"/>
    </row>
    <row r="45" spans="1:9" x14ac:dyDescent="0.35">
      <c r="D45" s="13" t="s">
        <v>22</v>
      </c>
      <c r="E45" s="14">
        <v>3.3559999999999999</v>
      </c>
      <c r="G45" s="7"/>
      <c r="H45" s="17" t="s">
        <v>22</v>
      </c>
      <c r="I45" s="18">
        <f>G46*E45</f>
        <v>3.4054843334015974</v>
      </c>
    </row>
    <row r="46" spans="1:9" x14ac:dyDescent="0.35">
      <c r="D46" s="19" t="s">
        <v>25</v>
      </c>
      <c r="E46" s="20">
        <f>E43+E45</f>
        <v>9.766</v>
      </c>
      <c r="F46" s="19" t="s">
        <v>26</v>
      </c>
      <c r="G46" s="21">
        <f>G44/E46</f>
        <v>1.0147450337907025</v>
      </c>
      <c r="H46" s="19" t="s">
        <v>25</v>
      </c>
      <c r="I46" s="22">
        <f>I43+I45</f>
        <v>9.91</v>
      </c>
    </row>
    <row r="48" spans="1:9" x14ac:dyDescent="0.35">
      <c r="D48" s="10" t="s">
        <v>21</v>
      </c>
      <c r="E48" s="11">
        <v>32.9</v>
      </c>
      <c r="G48" s="5" t="s">
        <v>24</v>
      </c>
      <c r="H48" s="15" t="s">
        <v>21</v>
      </c>
      <c r="I48" s="16">
        <f>G51*E48</f>
        <v>40.822538552787663</v>
      </c>
    </row>
    <row r="49" spans="1:9" ht="13.15" x14ac:dyDescent="0.4">
      <c r="A49" s="25" t="s">
        <v>159</v>
      </c>
      <c r="B49" s="4" t="s">
        <v>5</v>
      </c>
      <c r="C49" s="9" t="s">
        <v>20</v>
      </c>
      <c r="D49" s="23" t="s">
        <v>27</v>
      </c>
      <c r="E49" s="12"/>
      <c r="F49" s="9" t="s">
        <v>23</v>
      </c>
      <c r="G49" s="24">
        <v>104.6</v>
      </c>
      <c r="H49" s="23" t="s">
        <v>27</v>
      </c>
      <c r="I49" s="12"/>
    </row>
    <row r="50" spans="1:9" x14ac:dyDescent="0.35">
      <c r="D50" s="13" t="s">
        <v>22</v>
      </c>
      <c r="E50" s="14">
        <v>51.4</v>
      </c>
      <c r="G50" s="7"/>
      <c r="H50" s="17" t="s">
        <v>22</v>
      </c>
      <c r="I50" s="18">
        <f>G51*E50</f>
        <v>63.777461447212332</v>
      </c>
    </row>
    <row r="51" spans="1:9" x14ac:dyDescent="0.35">
      <c r="D51" s="19" t="s">
        <v>25</v>
      </c>
      <c r="E51" s="20">
        <f>E48+E50</f>
        <v>84.3</v>
      </c>
      <c r="F51" s="19" t="s">
        <v>26</v>
      </c>
      <c r="G51" s="21">
        <f>G49/E51</f>
        <v>1.2408066429418743</v>
      </c>
      <c r="H51" s="19" t="s">
        <v>25</v>
      </c>
      <c r="I51" s="22">
        <f>I48+I50</f>
        <v>104.6</v>
      </c>
    </row>
    <row r="53" spans="1:9" x14ac:dyDescent="0.35">
      <c r="D53" s="10" t="s">
        <v>21</v>
      </c>
      <c r="E53" s="11">
        <v>27.82</v>
      </c>
      <c r="G53" s="5" t="s">
        <v>24</v>
      </c>
      <c r="H53" s="15" t="s">
        <v>21</v>
      </c>
      <c r="I53" s="16">
        <f>G56*E53</f>
        <v>34.476644423260247</v>
      </c>
    </row>
    <row r="54" spans="1:9" ht="13.15" x14ac:dyDescent="0.4">
      <c r="A54" s="25" t="s">
        <v>159</v>
      </c>
      <c r="B54" s="4" t="s">
        <v>6</v>
      </c>
      <c r="C54" s="9" t="s">
        <v>20</v>
      </c>
      <c r="D54" s="23" t="s">
        <v>27</v>
      </c>
      <c r="E54" s="12"/>
      <c r="F54" s="9" t="s">
        <v>23</v>
      </c>
      <c r="G54" s="24">
        <v>104</v>
      </c>
      <c r="H54" s="23" t="s">
        <v>27</v>
      </c>
      <c r="I54" s="12"/>
    </row>
    <row r="55" spans="1:9" x14ac:dyDescent="0.35">
      <c r="D55" s="13" t="s">
        <v>22</v>
      </c>
      <c r="E55" s="14">
        <v>56.1</v>
      </c>
      <c r="G55" s="7"/>
      <c r="H55" s="17" t="s">
        <v>22</v>
      </c>
      <c r="I55" s="18">
        <f>G56*E55</f>
        <v>69.52335557673976</v>
      </c>
    </row>
    <row r="56" spans="1:9" x14ac:dyDescent="0.35">
      <c r="D56" s="19" t="s">
        <v>25</v>
      </c>
      <c r="E56" s="20">
        <f>E53+E55</f>
        <v>83.92</v>
      </c>
      <c r="F56" s="19" t="s">
        <v>26</v>
      </c>
      <c r="G56" s="21">
        <f>G54/E56</f>
        <v>1.2392755004766445</v>
      </c>
      <c r="H56" s="19" t="s">
        <v>25</v>
      </c>
      <c r="I56" s="22">
        <f>I53+I55</f>
        <v>104</v>
      </c>
    </row>
  </sheetData>
  <pageMargins left="0.25" right="0.25" top="0.75" bottom="0.75" header="0.3" footer="0.3"/>
  <pageSetup paperSize="9" scale="85" orientation="portrait" horizontalDpi="4294967292"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99405-FD97-4CC8-BD7B-4E51A93BDA2C}">
  <sheetPr>
    <pageSetUpPr fitToPage="1"/>
  </sheetPr>
  <dimension ref="A1:I56"/>
  <sheetViews>
    <sheetView zoomScale="85" zoomScaleNormal="85" workbookViewId="0"/>
  </sheetViews>
  <sheetFormatPr defaultRowHeight="12.75" x14ac:dyDescent="0.35"/>
  <cols>
    <col min="1" max="1" width="9.06640625" style="25"/>
    <col min="2" max="16384" width="9.06640625" style="5"/>
  </cols>
  <sheetData>
    <row r="1" spans="1:7" ht="13.15" x14ac:dyDescent="0.4">
      <c r="B1" s="4" t="s">
        <v>613</v>
      </c>
    </row>
    <row r="2" spans="1:7" ht="13.15" x14ac:dyDescent="0.4">
      <c r="A2" s="31" t="s">
        <v>255</v>
      </c>
      <c r="B2" s="28"/>
    </row>
    <row r="4" spans="1:7" x14ac:dyDescent="0.35">
      <c r="A4" s="25" t="s">
        <v>26</v>
      </c>
      <c r="B4" s="5" t="s">
        <v>17</v>
      </c>
    </row>
    <row r="5" spans="1:7" x14ac:dyDescent="0.35">
      <c r="A5" s="25" t="s">
        <v>26</v>
      </c>
      <c r="B5" s="5" t="s">
        <v>345</v>
      </c>
    </row>
    <row r="6" spans="1:7" x14ac:dyDescent="0.35">
      <c r="A6" s="25" t="s">
        <v>26</v>
      </c>
      <c r="B6" s="5" t="s">
        <v>257</v>
      </c>
    </row>
    <row r="7" spans="1:7" x14ac:dyDescent="0.35">
      <c r="A7" s="25" t="s">
        <v>26</v>
      </c>
      <c r="B7" s="5" t="s">
        <v>14</v>
      </c>
    </row>
    <row r="8" spans="1:7" x14ac:dyDescent="0.35">
      <c r="A8" s="25" t="s">
        <v>26</v>
      </c>
      <c r="B8" s="5" t="s">
        <v>15</v>
      </c>
    </row>
    <row r="9" spans="1:7" x14ac:dyDescent="0.35">
      <c r="B9" s="5" t="s">
        <v>35</v>
      </c>
    </row>
    <row r="10" spans="1:7" x14ac:dyDescent="0.35">
      <c r="B10" s="5" t="s">
        <v>36</v>
      </c>
    </row>
    <row r="11" spans="1:7" x14ac:dyDescent="0.35">
      <c r="A11" s="25" t="s">
        <v>26</v>
      </c>
      <c r="B11" s="5" t="s">
        <v>16</v>
      </c>
    </row>
    <row r="12" spans="1:7" x14ac:dyDescent="0.35">
      <c r="A12" s="25" t="s">
        <v>159</v>
      </c>
      <c r="B12" s="5" t="s">
        <v>160</v>
      </c>
    </row>
    <row r="13" spans="1:7" x14ac:dyDescent="0.35">
      <c r="A13" s="25" t="s">
        <v>26</v>
      </c>
      <c r="B13" s="5" t="s">
        <v>399</v>
      </c>
    </row>
    <row r="15" spans="1:7" ht="13.15" x14ac:dyDescent="0.4">
      <c r="B15" s="4" t="s">
        <v>31</v>
      </c>
      <c r="G15" s="4" t="s">
        <v>32</v>
      </c>
    </row>
    <row r="16" spans="1:7" x14ac:dyDescent="0.35">
      <c r="B16" s="5" t="s">
        <v>33</v>
      </c>
      <c r="G16" s="5" t="s">
        <v>34</v>
      </c>
    </row>
    <row r="18" spans="1:9" x14ac:dyDescent="0.35">
      <c r="D18" s="10" t="s">
        <v>21</v>
      </c>
      <c r="E18" s="11">
        <v>85</v>
      </c>
      <c r="G18" s="5" t="s">
        <v>24</v>
      </c>
      <c r="H18" s="15" t="s">
        <v>21</v>
      </c>
      <c r="I18" s="16">
        <f>G21*E18</f>
        <v>66.467811158798284</v>
      </c>
    </row>
    <row r="19" spans="1:9" ht="13.15" x14ac:dyDescent="0.4">
      <c r="A19" s="25" t="s">
        <v>26</v>
      </c>
      <c r="B19" s="4" t="s">
        <v>1</v>
      </c>
      <c r="C19" s="9" t="s">
        <v>20</v>
      </c>
      <c r="D19" s="23" t="s">
        <v>27</v>
      </c>
      <c r="E19" s="12"/>
      <c r="F19" s="9" t="s">
        <v>23</v>
      </c>
      <c r="G19" s="24">
        <v>91.1</v>
      </c>
      <c r="H19" s="23" t="s">
        <v>27</v>
      </c>
      <c r="I19" s="12"/>
    </row>
    <row r="20" spans="1:9" x14ac:dyDescent="0.35">
      <c r="D20" s="13" t="s">
        <v>22</v>
      </c>
      <c r="E20" s="14">
        <v>31.5</v>
      </c>
      <c r="G20" s="7"/>
      <c r="H20" s="17" t="s">
        <v>22</v>
      </c>
      <c r="I20" s="18">
        <f>G21*E20</f>
        <v>24.632188841201717</v>
      </c>
    </row>
    <row r="21" spans="1:9" x14ac:dyDescent="0.35">
      <c r="D21" s="19" t="s">
        <v>25</v>
      </c>
      <c r="E21" s="20">
        <f>E18+E20</f>
        <v>116.5</v>
      </c>
      <c r="F21" s="19" t="s">
        <v>26</v>
      </c>
      <c r="G21" s="21">
        <f>G19/E21</f>
        <v>0.7819742489270386</v>
      </c>
      <c r="H21" s="19" t="s">
        <v>25</v>
      </c>
      <c r="I21" s="22">
        <f>I18+I20</f>
        <v>91.1</v>
      </c>
    </row>
    <row r="23" spans="1:9" x14ac:dyDescent="0.35">
      <c r="D23" s="10" t="s">
        <v>21</v>
      </c>
      <c r="E23" s="11">
        <v>4.67</v>
      </c>
      <c r="G23" s="5" t="s">
        <v>24</v>
      </c>
      <c r="H23" s="15" t="s">
        <v>21</v>
      </c>
      <c r="I23" s="16">
        <f>G26*E23</f>
        <v>4.5405175600739369</v>
      </c>
    </row>
    <row r="24" spans="1:9" ht="13.15" x14ac:dyDescent="0.4">
      <c r="A24" s="25" t="s">
        <v>26</v>
      </c>
      <c r="B24" s="4" t="s">
        <v>29</v>
      </c>
      <c r="C24" s="9" t="s">
        <v>20</v>
      </c>
      <c r="D24" s="23" t="s">
        <v>27</v>
      </c>
      <c r="E24" s="12"/>
      <c r="F24" s="9" t="s">
        <v>23</v>
      </c>
      <c r="G24" s="24">
        <v>10.52</v>
      </c>
      <c r="H24" s="23" t="s">
        <v>27</v>
      </c>
      <c r="I24" s="12"/>
    </row>
    <row r="25" spans="1:9" x14ac:dyDescent="0.35">
      <c r="D25" s="13" t="s">
        <v>22</v>
      </c>
      <c r="E25" s="14">
        <v>6.15</v>
      </c>
      <c r="G25" s="7"/>
      <c r="H25" s="17" t="s">
        <v>22</v>
      </c>
      <c r="I25" s="18">
        <f>G26*E25</f>
        <v>5.9794824399260627</v>
      </c>
    </row>
    <row r="26" spans="1:9" x14ac:dyDescent="0.35">
      <c r="D26" s="19" t="s">
        <v>25</v>
      </c>
      <c r="E26" s="20">
        <f>E23+E25</f>
        <v>10.82</v>
      </c>
      <c r="F26" s="19" t="s">
        <v>26</v>
      </c>
      <c r="G26" s="21">
        <f>G24/E26</f>
        <v>0.97227356746765248</v>
      </c>
      <c r="H26" s="19" t="s">
        <v>25</v>
      </c>
      <c r="I26" s="22">
        <f>I23+I25</f>
        <v>10.52</v>
      </c>
    </row>
    <row r="28" spans="1:9" x14ac:dyDescent="0.35">
      <c r="D28" s="10" t="s">
        <v>21</v>
      </c>
      <c r="E28" s="11">
        <v>2.6720000000000002</v>
      </c>
      <c r="G28" s="5" t="s">
        <v>24</v>
      </c>
      <c r="H28" s="15" t="s">
        <v>21</v>
      </c>
      <c r="I28" s="16">
        <f>G31*E28</f>
        <v>2.8085714285714283</v>
      </c>
    </row>
    <row r="29" spans="1:9" ht="13.15" x14ac:dyDescent="0.4">
      <c r="A29" s="25" t="s">
        <v>26</v>
      </c>
      <c r="B29" s="4" t="s">
        <v>2</v>
      </c>
      <c r="C29" s="9" t="s">
        <v>20</v>
      </c>
      <c r="D29" s="23" t="s">
        <v>27</v>
      </c>
      <c r="E29" s="12"/>
      <c r="F29" s="9" t="s">
        <v>23</v>
      </c>
      <c r="G29" s="24">
        <v>9.83</v>
      </c>
      <c r="H29" s="23" t="s">
        <v>27</v>
      </c>
      <c r="I29" s="12"/>
    </row>
    <row r="30" spans="1:9" x14ac:dyDescent="0.35">
      <c r="D30" s="13" t="s">
        <v>22</v>
      </c>
      <c r="E30" s="14">
        <v>6.68</v>
      </c>
      <c r="G30" s="7"/>
      <c r="H30" s="17" t="s">
        <v>22</v>
      </c>
      <c r="I30" s="18">
        <f>G31*E30</f>
        <v>7.0214285714285705</v>
      </c>
    </row>
    <row r="31" spans="1:9" x14ac:dyDescent="0.35">
      <c r="D31" s="19" t="s">
        <v>25</v>
      </c>
      <c r="E31" s="20">
        <f>E28+E30</f>
        <v>9.3520000000000003</v>
      </c>
      <c r="F31" s="19" t="s">
        <v>26</v>
      </c>
      <c r="G31" s="21">
        <f>G29/E31</f>
        <v>1.0511120615911034</v>
      </c>
      <c r="H31" s="19" t="s">
        <v>25</v>
      </c>
      <c r="I31" s="22">
        <f>I28+I30</f>
        <v>9.8299999999999983</v>
      </c>
    </row>
    <row r="33" spans="1:9" x14ac:dyDescent="0.35">
      <c r="D33" s="10" t="s">
        <v>21</v>
      </c>
      <c r="E33" s="11">
        <v>28.9</v>
      </c>
      <c r="G33" s="5" t="s">
        <v>24</v>
      </c>
      <c r="H33" s="15" t="s">
        <v>21</v>
      </c>
      <c r="I33" s="16">
        <f>G36*E33</f>
        <v>34.99297235023041</v>
      </c>
    </row>
    <row r="34" spans="1:9" ht="13.15" x14ac:dyDescent="0.4">
      <c r="A34" s="25" t="s">
        <v>26</v>
      </c>
      <c r="B34" s="4" t="s">
        <v>3</v>
      </c>
      <c r="C34" s="9" t="s">
        <v>20</v>
      </c>
      <c r="D34" s="23" t="s">
        <v>27</v>
      </c>
      <c r="E34" s="12"/>
      <c r="F34" s="9" t="s">
        <v>23</v>
      </c>
      <c r="G34" s="24">
        <v>105.1</v>
      </c>
      <c r="H34" s="23" t="s">
        <v>27</v>
      </c>
      <c r="I34" s="12"/>
    </row>
    <row r="35" spans="1:9" x14ac:dyDescent="0.35">
      <c r="D35" s="13" t="s">
        <v>22</v>
      </c>
      <c r="E35" s="14">
        <v>57.9</v>
      </c>
      <c r="G35" s="7"/>
      <c r="H35" s="17" t="s">
        <v>22</v>
      </c>
      <c r="I35" s="18">
        <f>G36*E35</f>
        <v>70.107027649769577</v>
      </c>
    </row>
    <row r="36" spans="1:9" x14ac:dyDescent="0.35">
      <c r="D36" s="19" t="s">
        <v>25</v>
      </c>
      <c r="E36" s="20">
        <f>E33+E35</f>
        <v>86.8</v>
      </c>
      <c r="F36" s="19" t="s">
        <v>26</v>
      </c>
      <c r="G36" s="21">
        <f>G34/E36</f>
        <v>1.2108294930875576</v>
      </c>
      <c r="H36" s="19" t="s">
        <v>25</v>
      </c>
      <c r="I36" s="22">
        <f>I33+I35</f>
        <v>105.1</v>
      </c>
    </row>
    <row r="38" spans="1:9" x14ac:dyDescent="0.35">
      <c r="D38" s="10" t="s">
        <v>21</v>
      </c>
      <c r="E38" s="11">
        <v>4.18</v>
      </c>
      <c r="G38" s="5" t="s">
        <v>24</v>
      </c>
      <c r="H38" s="15" t="s">
        <v>21</v>
      </c>
      <c r="I38" s="16">
        <f>G41*E38</f>
        <v>4.5175442477876109</v>
      </c>
    </row>
    <row r="39" spans="1:9" ht="13.15" x14ac:dyDescent="0.4">
      <c r="A39" s="25" t="s">
        <v>26</v>
      </c>
      <c r="B39" s="4" t="s">
        <v>28</v>
      </c>
      <c r="C39" s="9" t="s">
        <v>20</v>
      </c>
      <c r="D39" s="23" t="s">
        <v>27</v>
      </c>
      <c r="E39" s="12"/>
      <c r="F39" s="9" t="s">
        <v>23</v>
      </c>
      <c r="G39" s="24">
        <v>9.77</v>
      </c>
      <c r="H39" s="23" t="s">
        <v>27</v>
      </c>
      <c r="I39" s="12"/>
    </row>
    <row r="40" spans="1:9" x14ac:dyDescent="0.35">
      <c r="D40" s="13" t="s">
        <v>22</v>
      </c>
      <c r="E40" s="14">
        <v>4.8600000000000003</v>
      </c>
      <c r="G40" s="7"/>
      <c r="H40" s="17" t="s">
        <v>22</v>
      </c>
      <c r="I40" s="18">
        <f>G41*E40</f>
        <v>5.2524557522123905</v>
      </c>
    </row>
    <row r="41" spans="1:9" x14ac:dyDescent="0.35">
      <c r="D41" s="19" t="s">
        <v>25</v>
      </c>
      <c r="E41" s="20">
        <f>E38+E40</f>
        <v>9.0399999999999991</v>
      </c>
      <c r="F41" s="19" t="s">
        <v>26</v>
      </c>
      <c r="G41" s="21">
        <f>G39/E41</f>
        <v>1.0807522123893807</v>
      </c>
      <c r="H41" s="19" t="s">
        <v>25</v>
      </c>
      <c r="I41" s="22">
        <f>I38+I40</f>
        <v>9.7700000000000014</v>
      </c>
    </row>
    <row r="43" spans="1:9" x14ac:dyDescent="0.35">
      <c r="D43" s="10" t="s">
        <v>21</v>
      </c>
      <c r="E43" s="11">
        <v>6.78</v>
      </c>
      <c r="G43" s="5" t="s">
        <v>24</v>
      </c>
      <c r="H43" s="15" t="s">
        <v>21</v>
      </c>
      <c r="I43" s="16">
        <f>G46*E43</f>
        <v>6.4229498639720175</v>
      </c>
    </row>
    <row r="44" spans="1:9" ht="13.15" x14ac:dyDescent="0.4">
      <c r="A44" s="25" t="s">
        <v>26</v>
      </c>
      <c r="B44" s="4" t="s">
        <v>4</v>
      </c>
      <c r="C44" s="9" t="s">
        <v>20</v>
      </c>
      <c r="D44" s="23" t="s">
        <v>27</v>
      </c>
      <c r="E44" s="12"/>
      <c r="F44" s="9" t="s">
        <v>23</v>
      </c>
      <c r="G44" s="24">
        <v>9.75</v>
      </c>
      <c r="H44" s="23" t="s">
        <v>27</v>
      </c>
      <c r="I44" s="12"/>
    </row>
    <row r="45" spans="1:9" x14ac:dyDescent="0.35">
      <c r="D45" s="13" t="s">
        <v>22</v>
      </c>
      <c r="E45" s="14">
        <v>3.512</v>
      </c>
      <c r="G45" s="7"/>
      <c r="H45" s="17" t="s">
        <v>22</v>
      </c>
      <c r="I45" s="18">
        <f>G46*E45</f>
        <v>3.3270501360279834</v>
      </c>
    </row>
    <row r="46" spans="1:9" x14ac:dyDescent="0.35">
      <c r="D46" s="19" t="s">
        <v>25</v>
      </c>
      <c r="E46" s="20">
        <f>E43+E45</f>
        <v>10.292</v>
      </c>
      <c r="F46" s="19" t="s">
        <v>26</v>
      </c>
      <c r="G46" s="21">
        <f>G44/E46</f>
        <v>0.94733773804897015</v>
      </c>
      <c r="H46" s="19" t="s">
        <v>25</v>
      </c>
      <c r="I46" s="22">
        <f>I43+I45</f>
        <v>9.75</v>
      </c>
    </row>
    <row r="48" spans="1:9" x14ac:dyDescent="0.35">
      <c r="D48" s="10" t="s">
        <v>21</v>
      </c>
      <c r="E48" s="11">
        <v>18.36</v>
      </c>
      <c r="G48" s="5" t="s">
        <v>24</v>
      </c>
      <c r="H48" s="15" t="s">
        <v>21</v>
      </c>
      <c r="I48" s="16">
        <f>G51*E48</f>
        <v>23.433987248651299</v>
      </c>
    </row>
    <row r="49" spans="1:9" ht="13.15" x14ac:dyDescent="0.4">
      <c r="A49" s="25" t="s">
        <v>26</v>
      </c>
      <c r="B49" s="4" t="s">
        <v>5</v>
      </c>
      <c r="C49" s="9" t="s">
        <v>20</v>
      </c>
      <c r="D49" s="23" t="s">
        <v>27</v>
      </c>
      <c r="E49" s="12"/>
      <c r="F49" s="9" t="s">
        <v>23</v>
      </c>
      <c r="G49" s="24">
        <v>104.1</v>
      </c>
      <c r="H49" s="23" t="s">
        <v>27</v>
      </c>
      <c r="I49" s="12"/>
    </row>
    <row r="50" spans="1:9" x14ac:dyDescent="0.35">
      <c r="D50" s="13" t="s">
        <v>22</v>
      </c>
      <c r="E50" s="14">
        <v>63.2</v>
      </c>
      <c r="G50" s="7"/>
      <c r="H50" s="17" t="s">
        <v>22</v>
      </c>
      <c r="I50" s="18">
        <f>G51*E50</f>
        <v>80.666012751348703</v>
      </c>
    </row>
    <row r="51" spans="1:9" x14ac:dyDescent="0.35">
      <c r="D51" s="19" t="s">
        <v>25</v>
      </c>
      <c r="E51" s="20">
        <f>E48+E50</f>
        <v>81.56</v>
      </c>
      <c r="F51" s="19" t="s">
        <v>26</v>
      </c>
      <c r="G51" s="21">
        <f>G49/E51</f>
        <v>1.2763609612555173</v>
      </c>
      <c r="H51" s="19" t="s">
        <v>25</v>
      </c>
      <c r="I51" s="22">
        <f>I48+I50</f>
        <v>104.1</v>
      </c>
    </row>
    <row r="53" spans="1:9" x14ac:dyDescent="0.35">
      <c r="D53" s="10" t="s">
        <v>21</v>
      </c>
      <c r="E53" s="11">
        <v>44.4</v>
      </c>
      <c r="G53" s="5" t="s">
        <v>24</v>
      </c>
      <c r="H53" s="15" t="s">
        <v>21</v>
      </c>
      <c r="I53" s="16">
        <f>G56*E53</f>
        <v>52.412413793103454</v>
      </c>
    </row>
    <row r="54" spans="1:9" ht="13.15" x14ac:dyDescent="0.4">
      <c r="A54" s="25" t="s">
        <v>26</v>
      </c>
      <c r="B54" s="4" t="s">
        <v>6</v>
      </c>
      <c r="C54" s="9" t="s">
        <v>20</v>
      </c>
      <c r="D54" s="23" t="s">
        <v>27</v>
      </c>
      <c r="E54" s="12"/>
      <c r="F54" s="9" t="s">
        <v>23</v>
      </c>
      <c r="G54" s="24">
        <v>102.7</v>
      </c>
      <c r="H54" s="23" t="s">
        <v>27</v>
      </c>
      <c r="I54" s="12"/>
    </row>
    <row r="55" spans="1:9" x14ac:dyDescent="0.35">
      <c r="D55" s="13" t="s">
        <v>22</v>
      </c>
      <c r="E55" s="14">
        <v>42.6</v>
      </c>
      <c r="G55" s="7"/>
      <c r="H55" s="17" t="s">
        <v>22</v>
      </c>
      <c r="I55" s="18">
        <f>G56*E55</f>
        <v>50.287586206896556</v>
      </c>
    </row>
    <row r="56" spans="1:9" x14ac:dyDescent="0.35">
      <c r="D56" s="19" t="s">
        <v>25</v>
      </c>
      <c r="E56" s="20">
        <f>E53+E55</f>
        <v>87</v>
      </c>
      <c r="F56" s="19" t="s">
        <v>26</v>
      </c>
      <c r="G56" s="21">
        <f>G54/E56</f>
        <v>1.1804597701149426</v>
      </c>
      <c r="H56" s="19" t="s">
        <v>25</v>
      </c>
      <c r="I56" s="22">
        <f>I53+I55</f>
        <v>102.70000000000002</v>
      </c>
    </row>
  </sheetData>
  <pageMargins left="0.25" right="0.25" top="0.75" bottom="0.75" header="0.3" footer="0.3"/>
  <pageSetup paperSize="9" scale="85" orientation="portrait" horizontalDpi="4294967292"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3C5A8-5C24-41CE-B7F8-784F44910A97}">
  <sheetPr>
    <pageSetUpPr fitToPage="1"/>
  </sheetPr>
  <dimension ref="A1:I56"/>
  <sheetViews>
    <sheetView zoomScaleNormal="100" workbookViewId="0"/>
  </sheetViews>
  <sheetFormatPr defaultRowHeight="12.75" x14ac:dyDescent="0.35"/>
  <cols>
    <col min="1" max="1" width="9.06640625" style="25"/>
    <col min="2" max="16384" width="9.06640625" style="5"/>
  </cols>
  <sheetData>
    <row r="1" spans="1:7" ht="13.15" x14ac:dyDescent="0.4">
      <c r="B1" s="4" t="s">
        <v>613</v>
      </c>
    </row>
    <row r="2" spans="1:7" ht="13.15" x14ac:dyDescent="0.4">
      <c r="A2" s="31" t="s">
        <v>255</v>
      </c>
    </row>
    <row r="4" spans="1:7" x14ac:dyDescent="0.35">
      <c r="A4" s="25" t="s">
        <v>26</v>
      </c>
      <c r="B4" s="5" t="s">
        <v>17</v>
      </c>
    </row>
    <row r="5" spans="1:7" x14ac:dyDescent="0.35">
      <c r="A5" s="25" t="s">
        <v>26</v>
      </c>
      <c r="B5" s="5" t="s">
        <v>345</v>
      </c>
    </row>
    <row r="6" spans="1:7" x14ac:dyDescent="0.35">
      <c r="A6" s="25" t="s">
        <v>26</v>
      </c>
      <c r="B6" s="5" t="s">
        <v>257</v>
      </c>
    </row>
    <row r="7" spans="1:7" x14ac:dyDescent="0.35">
      <c r="A7" s="25" t="s">
        <v>26</v>
      </c>
      <c r="B7" s="5" t="s">
        <v>14</v>
      </c>
    </row>
    <row r="8" spans="1:7" x14ac:dyDescent="0.35">
      <c r="A8" s="25" t="s">
        <v>26</v>
      </c>
      <c r="B8" s="5" t="s">
        <v>15</v>
      </c>
    </row>
    <row r="9" spans="1:7" x14ac:dyDescent="0.35">
      <c r="B9" s="5" t="s">
        <v>35</v>
      </c>
    </row>
    <row r="10" spans="1:7" x14ac:dyDescent="0.35">
      <c r="A10" s="25" t="s">
        <v>26</v>
      </c>
      <c r="B10" s="5" t="s">
        <v>36</v>
      </c>
    </row>
    <row r="11" spans="1:7" x14ac:dyDescent="0.35">
      <c r="A11" s="25" t="s">
        <v>26</v>
      </c>
      <c r="B11" s="5" t="s">
        <v>16</v>
      </c>
    </row>
    <row r="12" spans="1:7" x14ac:dyDescent="0.35">
      <c r="A12" s="25" t="s">
        <v>26</v>
      </c>
      <c r="B12" s="5" t="s">
        <v>160</v>
      </c>
    </row>
    <row r="13" spans="1:7" x14ac:dyDescent="0.35">
      <c r="A13" s="25" t="s">
        <v>26</v>
      </c>
      <c r="B13" s="5" t="s">
        <v>399</v>
      </c>
    </row>
    <row r="15" spans="1:7" ht="13.15" x14ac:dyDescent="0.4">
      <c r="B15" s="4" t="s">
        <v>31</v>
      </c>
      <c r="G15" s="4" t="s">
        <v>32</v>
      </c>
    </row>
    <row r="16" spans="1:7" x14ac:dyDescent="0.35">
      <c r="B16" s="5" t="s">
        <v>33</v>
      </c>
      <c r="G16" s="5" t="s">
        <v>34</v>
      </c>
    </row>
    <row r="18" spans="1:9" x14ac:dyDescent="0.35">
      <c r="D18" s="10" t="s">
        <v>21</v>
      </c>
      <c r="E18" s="11">
        <v>68.400000000000006</v>
      </c>
      <c r="G18" s="5" t="s">
        <v>24</v>
      </c>
      <c r="H18" s="15" t="s">
        <v>21</v>
      </c>
      <c r="I18" s="16">
        <f>G21*E18</f>
        <v>73.893746078226314</v>
      </c>
    </row>
    <row r="19" spans="1:9" ht="13.15" x14ac:dyDescent="0.4">
      <c r="A19" s="25" t="s">
        <v>26</v>
      </c>
      <c r="B19" s="4" t="s">
        <v>1</v>
      </c>
      <c r="C19" s="9" t="s">
        <v>20</v>
      </c>
      <c r="D19" s="23" t="s">
        <v>27</v>
      </c>
      <c r="E19" s="12"/>
      <c r="F19" s="9" t="s">
        <v>23</v>
      </c>
      <c r="G19" s="24">
        <v>103.3</v>
      </c>
      <c r="H19" s="23" t="s">
        <v>27</v>
      </c>
      <c r="I19" s="12"/>
    </row>
    <row r="20" spans="1:9" x14ac:dyDescent="0.35">
      <c r="D20" s="13" t="s">
        <v>22</v>
      </c>
      <c r="E20" s="14">
        <v>27.22</v>
      </c>
      <c r="G20" s="7"/>
      <c r="H20" s="17" t="s">
        <v>22</v>
      </c>
      <c r="I20" s="18">
        <f>G21*E20</f>
        <v>29.406253921773686</v>
      </c>
    </row>
    <row r="21" spans="1:9" x14ac:dyDescent="0.35">
      <c r="D21" s="19" t="s">
        <v>25</v>
      </c>
      <c r="E21" s="20">
        <f>E18+E20</f>
        <v>95.62</v>
      </c>
      <c r="F21" s="19" t="s">
        <v>26</v>
      </c>
      <c r="G21" s="21">
        <f>G19/E21</f>
        <v>1.0803179251202677</v>
      </c>
      <c r="H21" s="19" t="s">
        <v>25</v>
      </c>
      <c r="I21" s="22">
        <f>I18+I20</f>
        <v>103.3</v>
      </c>
    </row>
    <row r="23" spans="1:9" x14ac:dyDescent="0.35">
      <c r="D23" s="10" t="s">
        <v>21</v>
      </c>
      <c r="E23" s="11">
        <v>4.29</v>
      </c>
      <c r="G23" s="5" t="s">
        <v>24</v>
      </c>
      <c r="H23" s="15" t="s">
        <v>21</v>
      </c>
      <c r="I23" s="16">
        <f>G26*E23</f>
        <v>4.9000231213872834</v>
      </c>
    </row>
    <row r="24" spans="1:9" ht="13.15" x14ac:dyDescent="0.4">
      <c r="A24" s="25" t="s">
        <v>26</v>
      </c>
      <c r="B24" s="4" t="s">
        <v>29</v>
      </c>
      <c r="C24" s="9" t="s">
        <v>20</v>
      </c>
      <c r="D24" s="23" t="s">
        <v>27</v>
      </c>
      <c r="E24" s="12"/>
      <c r="F24" s="9" t="s">
        <v>23</v>
      </c>
      <c r="G24" s="24">
        <v>9.8800000000000008</v>
      </c>
      <c r="H24" s="23" t="s">
        <v>27</v>
      </c>
      <c r="I24" s="12"/>
    </row>
    <row r="25" spans="1:9" x14ac:dyDescent="0.35">
      <c r="D25" s="13" t="s">
        <v>22</v>
      </c>
      <c r="E25" s="14">
        <v>4.3600000000000003</v>
      </c>
      <c r="G25" s="7"/>
      <c r="H25" s="17" t="s">
        <v>22</v>
      </c>
      <c r="I25" s="18">
        <f>G26*E25</f>
        <v>4.9799768786127174</v>
      </c>
    </row>
    <row r="26" spans="1:9" x14ac:dyDescent="0.35">
      <c r="D26" s="19" t="s">
        <v>25</v>
      </c>
      <c r="E26" s="20">
        <f>E23+E25</f>
        <v>8.65</v>
      </c>
      <c r="F26" s="19" t="s">
        <v>26</v>
      </c>
      <c r="G26" s="21">
        <f>G24/E26</f>
        <v>1.1421965317919076</v>
      </c>
      <c r="H26" s="19" t="s">
        <v>25</v>
      </c>
      <c r="I26" s="22">
        <f>I23+I25</f>
        <v>9.8800000000000008</v>
      </c>
    </row>
    <row r="28" spans="1:9" x14ac:dyDescent="0.35">
      <c r="D28" s="10" t="s">
        <v>21</v>
      </c>
      <c r="E28" s="11">
        <v>4.08</v>
      </c>
      <c r="G28" s="5" t="s">
        <v>24</v>
      </c>
      <c r="H28" s="15" t="s">
        <v>21</v>
      </c>
      <c r="I28" s="16">
        <f>G31*E28</f>
        <v>3.7602162162162163</v>
      </c>
    </row>
    <row r="29" spans="1:9" ht="13.15" x14ac:dyDescent="0.4">
      <c r="A29" s="25" t="s">
        <v>26</v>
      </c>
      <c r="B29" s="4" t="s">
        <v>2</v>
      </c>
      <c r="C29" s="9" t="s">
        <v>20</v>
      </c>
      <c r="D29" s="23" t="s">
        <v>27</v>
      </c>
      <c r="E29" s="12"/>
      <c r="F29" s="9" t="s">
        <v>23</v>
      </c>
      <c r="G29" s="24">
        <v>10.23</v>
      </c>
      <c r="H29" s="23" t="s">
        <v>27</v>
      </c>
      <c r="I29" s="12"/>
    </row>
    <row r="30" spans="1:9" x14ac:dyDescent="0.35">
      <c r="D30" s="13" t="s">
        <v>22</v>
      </c>
      <c r="E30" s="14">
        <v>7.02</v>
      </c>
      <c r="G30" s="7"/>
      <c r="H30" s="17" t="s">
        <v>22</v>
      </c>
      <c r="I30" s="18">
        <f>G31*E30</f>
        <v>6.4697837837837833</v>
      </c>
    </row>
    <row r="31" spans="1:9" x14ac:dyDescent="0.35">
      <c r="D31" s="19" t="s">
        <v>25</v>
      </c>
      <c r="E31" s="20">
        <f>E28+E30</f>
        <v>11.1</v>
      </c>
      <c r="F31" s="19" t="s">
        <v>26</v>
      </c>
      <c r="G31" s="21">
        <f>G29/E31</f>
        <v>0.92162162162162165</v>
      </c>
      <c r="H31" s="19" t="s">
        <v>25</v>
      </c>
      <c r="I31" s="22">
        <f>I28+I30</f>
        <v>10.23</v>
      </c>
    </row>
    <row r="33" spans="1:9" x14ac:dyDescent="0.35">
      <c r="D33" s="10" t="s">
        <v>21</v>
      </c>
      <c r="E33" s="11">
        <v>28.46</v>
      </c>
      <c r="G33" s="5" t="s">
        <v>24</v>
      </c>
      <c r="H33" s="15" t="s">
        <v>21</v>
      </c>
      <c r="I33" s="16">
        <f>G36*E33</f>
        <v>25.744235544519338</v>
      </c>
    </row>
    <row r="34" spans="1:9" ht="13.15" x14ac:dyDescent="0.4">
      <c r="A34" s="25" t="s">
        <v>26</v>
      </c>
      <c r="B34" s="4" t="s">
        <v>3</v>
      </c>
      <c r="C34" s="9" t="s">
        <v>20</v>
      </c>
      <c r="D34" s="23" t="s">
        <v>27</v>
      </c>
      <c r="E34" s="12"/>
      <c r="F34" s="9" t="s">
        <v>23</v>
      </c>
      <c r="G34" s="24">
        <v>102</v>
      </c>
      <c r="H34" s="23" t="s">
        <v>27</v>
      </c>
      <c r="I34" s="12"/>
    </row>
    <row r="35" spans="1:9" x14ac:dyDescent="0.35">
      <c r="D35" s="13" t="s">
        <v>22</v>
      </c>
      <c r="E35" s="14">
        <v>84.3</v>
      </c>
      <c r="G35" s="7"/>
      <c r="H35" s="17" t="s">
        <v>22</v>
      </c>
      <c r="I35" s="18">
        <f>G36*E35</f>
        <v>76.255764455480673</v>
      </c>
    </row>
    <row r="36" spans="1:9" x14ac:dyDescent="0.35">
      <c r="D36" s="19" t="s">
        <v>25</v>
      </c>
      <c r="E36" s="20">
        <f>E33+E35</f>
        <v>112.75999999999999</v>
      </c>
      <c r="F36" s="19" t="s">
        <v>26</v>
      </c>
      <c r="G36" s="21">
        <f>G34/E36</f>
        <v>0.90457609081234491</v>
      </c>
      <c r="H36" s="19" t="s">
        <v>25</v>
      </c>
      <c r="I36" s="22">
        <f>I33+I35</f>
        <v>102.00000000000001</v>
      </c>
    </row>
    <row r="38" spans="1:9" x14ac:dyDescent="0.35">
      <c r="D38" s="10" t="s">
        <v>21</v>
      </c>
      <c r="E38" s="11">
        <v>5.0199999999999996</v>
      </c>
      <c r="G38" s="5" t="s">
        <v>24</v>
      </c>
      <c r="H38" s="15" t="s">
        <v>21</v>
      </c>
      <c r="I38" s="16">
        <f>G41*E38</f>
        <v>5.8244720788362274</v>
      </c>
    </row>
    <row r="39" spans="1:9" ht="13.15" x14ac:dyDescent="0.4">
      <c r="A39" s="25" t="s">
        <v>26</v>
      </c>
      <c r="B39" s="4" t="s">
        <v>28</v>
      </c>
      <c r="C39" s="9" t="s">
        <v>20</v>
      </c>
      <c r="D39" s="23" t="s">
        <v>27</v>
      </c>
      <c r="E39" s="12"/>
      <c r="F39" s="9" t="s">
        <v>23</v>
      </c>
      <c r="G39" s="24">
        <v>9.89</v>
      </c>
      <c r="H39" s="23" t="s">
        <v>27</v>
      </c>
      <c r="I39" s="12"/>
    </row>
    <row r="40" spans="1:9" x14ac:dyDescent="0.35">
      <c r="D40" s="13" t="s">
        <v>22</v>
      </c>
      <c r="E40" s="14">
        <v>3.504</v>
      </c>
      <c r="G40" s="7"/>
      <c r="H40" s="17" t="s">
        <v>22</v>
      </c>
      <c r="I40" s="18">
        <f>G41*E40</f>
        <v>4.0655279211637732</v>
      </c>
    </row>
    <row r="41" spans="1:9" x14ac:dyDescent="0.35">
      <c r="D41" s="19" t="s">
        <v>25</v>
      </c>
      <c r="E41" s="20">
        <f>E38+E40</f>
        <v>8.5239999999999991</v>
      </c>
      <c r="F41" s="19" t="s">
        <v>26</v>
      </c>
      <c r="G41" s="21">
        <f>G39/E41</f>
        <v>1.1602534021586111</v>
      </c>
      <c r="H41" s="19" t="s">
        <v>25</v>
      </c>
      <c r="I41" s="22">
        <f>I38+I40</f>
        <v>9.89</v>
      </c>
    </row>
    <row r="43" spans="1:9" x14ac:dyDescent="0.35">
      <c r="D43" s="10" t="s">
        <v>21</v>
      </c>
      <c r="E43" s="11">
        <v>6.43</v>
      </c>
      <c r="G43" s="5" t="s">
        <v>24</v>
      </c>
      <c r="H43" s="15" t="s">
        <v>21</v>
      </c>
      <c r="I43" s="16">
        <f>G46*E43</f>
        <v>6.3865540540540531</v>
      </c>
    </row>
    <row r="44" spans="1:9" ht="13.15" x14ac:dyDescent="0.4">
      <c r="A44" s="25" t="s">
        <v>26</v>
      </c>
      <c r="B44" s="4" t="s">
        <v>4</v>
      </c>
      <c r="C44" s="9" t="s">
        <v>20</v>
      </c>
      <c r="D44" s="23" t="s">
        <v>27</v>
      </c>
      <c r="E44" s="12"/>
      <c r="F44" s="9" t="s">
        <v>23</v>
      </c>
      <c r="G44" s="24">
        <v>10.29</v>
      </c>
      <c r="H44" s="23" t="s">
        <v>27</v>
      </c>
      <c r="I44" s="12"/>
    </row>
    <row r="45" spans="1:9" x14ac:dyDescent="0.35">
      <c r="D45" s="13" t="s">
        <v>22</v>
      </c>
      <c r="E45" s="14">
        <v>3.93</v>
      </c>
      <c r="G45" s="7"/>
      <c r="H45" s="17" t="s">
        <v>22</v>
      </c>
      <c r="I45" s="18">
        <f>G46*E45</f>
        <v>3.9034459459459461</v>
      </c>
    </row>
    <row r="46" spans="1:9" x14ac:dyDescent="0.35">
      <c r="D46" s="19" t="s">
        <v>25</v>
      </c>
      <c r="E46" s="20">
        <f>E43+E45</f>
        <v>10.36</v>
      </c>
      <c r="F46" s="19" t="s">
        <v>26</v>
      </c>
      <c r="G46" s="21">
        <f>G44/E46</f>
        <v>0.9932432432432432</v>
      </c>
      <c r="H46" s="19" t="s">
        <v>25</v>
      </c>
      <c r="I46" s="22">
        <f>I43+I45</f>
        <v>10.29</v>
      </c>
    </row>
    <row r="48" spans="1:9" x14ac:dyDescent="0.35">
      <c r="D48" s="10" t="s">
        <v>21</v>
      </c>
      <c r="E48" s="11">
        <v>28.12</v>
      </c>
      <c r="G48" s="5" t="s">
        <v>24</v>
      </c>
      <c r="H48" s="15" t="s">
        <v>21</v>
      </c>
      <c r="I48" s="16">
        <f>G51*E48</f>
        <v>32.343286883432867</v>
      </c>
    </row>
    <row r="49" spans="1:9" ht="13.15" x14ac:dyDescent="0.4">
      <c r="A49" s="25" t="s">
        <v>26</v>
      </c>
      <c r="B49" s="4" t="s">
        <v>5</v>
      </c>
      <c r="C49" s="9" t="s">
        <v>20</v>
      </c>
      <c r="D49" s="23" t="s">
        <v>27</v>
      </c>
      <c r="E49" s="12"/>
      <c r="F49" s="9" t="s">
        <v>23</v>
      </c>
      <c r="G49" s="24">
        <v>104</v>
      </c>
      <c r="H49" s="23" t="s">
        <v>27</v>
      </c>
      <c r="I49" s="12"/>
    </row>
    <row r="50" spans="1:9" x14ac:dyDescent="0.35">
      <c r="D50" s="13" t="s">
        <v>22</v>
      </c>
      <c r="E50" s="14">
        <v>62.3</v>
      </c>
      <c r="G50" s="7"/>
      <c r="H50" s="17" t="s">
        <v>22</v>
      </c>
      <c r="I50" s="18">
        <f>G51*E50</f>
        <v>71.656713116567133</v>
      </c>
    </row>
    <row r="51" spans="1:9" x14ac:dyDescent="0.35">
      <c r="D51" s="19" t="s">
        <v>25</v>
      </c>
      <c r="E51" s="20">
        <f>E48+E50</f>
        <v>90.42</v>
      </c>
      <c r="F51" s="19" t="s">
        <v>26</v>
      </c>
      <c r="G51" s="21">
        <f>G49/E51</f>
        <v>1.1501880115018801</v>
      </c>
      <c r="H51" s="19" t="s">
        <v>25</v>
      </c>
      <c r="I51" s="22">
        <f>I48+I50</f>
        <v>104</v>
      </c>
    </row>
    <row r="53" spans="1:9" x14ac:dyDescent="0.35">
      <c r="D53" s="10" t="s">
        <v>21</v>
      </c>
      <c r="E53" s="11">
        <v>27.33</v>
      </c>
      <c r="G53" s="5" t="s">
        <v>24</v>
      </c>
      <c r="H53" s="15" t="s">
        <v>21</v>
      </c>
      <c r="I53" s="16">
        <f>G56*E53</f>
        <v>34.742338756876968</v>
      </c>
    </row>
    <row r="54" spans="1:9" ht="13.15" x14ac:dyDescent="0.4">
      <c r="A54" s="25" t="s">
        <v>26</v>
      </c>
      <c r="B54" s="4" t="s">
        <v>6</v>
      </c>
      <c r="C54" s="9" t="s">
        <v>20</v>
      </c>
      <c r="D54" s="23" t="s">
        <v>27</v>
      </c>
      <c r="E54" s="12"/>
      <c r="F54" s="9" t="s">
        <v>23</v>
      </c>
      <c r="G54" s="24">
        <v>108.6</v>
      </c>
      <c r="H54" s="23" t="s">
        <v>27</v>
      </c>
      <c r="I54" s="12"/>
    </row>
    <row r="55" spans="1:9" x14ac:dyDescent="0.35">
      <c r="D55" s="13" t="s">
        <v>22</v>
      </c>
      <c r="E55" s="14">
        <v>58.1</v>
      </c>
      <c r="G55" s="7"/>
      <c r="H55" s="17" t="s">
        <v>22</v>
      </c>
      <c r="I55" s="18">
        <f>G56*E55</f>
        <v>73.857661243123019</v>
      </c>
    </row>
    <row r="56" spans="1:9" x14ac:dyDescent="0.35">
      <c r="D56" s="19" t="s">
        <v>25</v>
      </c>
      <c r="E56" s="20">
        <f>E53+E55</f>
        <v>85.43</v>
      </c>
      <c r="F56" s="19" t="s">
        <v>26</v>
      </c>
      <c r="G56" s="21">
        <f>G54/E56</f>
        <v>1.2712162003979866</v>
      </c>
      <c r="H56" s="19" t="s">
        <v>25</v>
      </c>
      <c r="I56" s="22">
        <f>I53+I55</f>
        <v>108.6</v>
      </c>
    </row>
  </sheetData>
  <pageMargins left="0.25" right="0.25" top="0.75" bottom="0.75" header="0.3" footer="0.3"/>
  <pageSetup paperSize="9" scale="85" orientation="portrait" horizontalDpi="4294967292"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17946-71DE-453A-A53F-8C4DC1A957AF}">
  <sheetPr>
    <pageSetUpPr fitToPage="1"/>
  </sheetPr>
  <dimension ref="A1:I56"/>
  <sheetViews>
    <sheetView zoomScale="85" zoomScaleNormal="85" workbookViewId="0"/>
  </sheetViews>
  <sheetFormatPr defaultRowHeight="12.75" x14ac:dyDescent="0.35"/>
  <cols>
    <col min="1" max="1" width="9.06640625" style="25"/>
    <col min="2" max="16384" width="9.06640625" style="5"/>
  </cols>
  <sheetData>
    <row r="1" spans="1:7" ht="13.15" x14ac:dyDescent="0.4">
      <c r="B1" s="4" t="s">
        <v>613</v>
      </c>
    </row>
    <row r="2" spans="1:7" ht="13.15" x14ac:dyDescent="0.4">
      <c r="A2" s="31" t="s">
        <v>255</v>
      </c>
      <c r="B2" s="5" t="s">
        <v>254</v>
      </c>
    </row>
    <row r="4" spans="1:7" x14ac:dyDescent="0.35">
      <c r="A4" s="25" t="s">
        <v>26</v>
      </c>
      <c r="B4" s="5" t="s">
        <v>17</v>
      </c>
    </row>
    <row r="5" spans="1:7" x14ac:dyDescent="0.35">
      <c r="A5" s="25" t="s">
        <v>26</v>
      </c>
      <c r="B5" s="5" t="s">
        <v>345</v>
      </c>
    </row>
    <row r="6" spans="1:7" x14ac:dyDescent="0.35">
      <c r="A6" s="25" t="s">
        <v>26</v>
      </c>
      <c r="B6" s="5" t="s">
        <v>257</v>
      </c>
    </row>
    <row r="7" spans="1:7" x14ac:dyDescent="0.35">
      <c r="A7" s="25" t="s">
        <v>26</v>
      </c>
      <c r="B7" s="5" t="s">
        <v>14</v>
      </c>
    </row>
    <row r="8" spans="1:7" x14ac:dyDescent="0.35">
      <c r="A8" s="25" t="s">
        <v>26</v>
      </c>
      <c r="B8" s="5" t="s">
        <v>15</v>
      </c>
    </row>
    <row r="9" spans="1:7" x14ac:dyDescent="0.35">
      <c r="B9" s="5" t="s">
        <v>35</v>
      </c>
    </row>
    <row r="10" spans="1:7" x14ac:dyDescent="0.35">
      <c r="A10" s="25" t="s">
        <v>26</v>
      </c>
      <c r="B10" s="5" t="s">
        <v>36</v>
      </c>
    </row>
    <row r="11" spans="1:7" x14ac:dyDescent="0.35">
      <c r="A11" s="25" t="s">
        <v>26</v>
      </c>
      <c r="B11" s="5" t="s">
        <v>16</v>
      </c>
    </row>
    <row r="12" spans="1:7" x14ac:dyDescent="0.35">
      <c r="A12" s="25" t="s">
        <v>26</v>
      </c>
      <c r="B12" s="5" t="s">
        <v>160</v>
      </c>
    </row>
    <row r="13" spans="1:7" x14ac:dyDescent="0.35">
      <c r="A13" s="25" t="s">
        <v>26</v>
      </c>
      <c r="B13" s="5" t="s">
        <v>399</v>
      </c>
    </row>
    <row r="15" spans="1:7" ht="13.15" x14ac:dyDescent="0.4">
      <c r="B15" s="4" t="s">
        <v>31</v>
      </c>
      <c r="G15" s="4" t="s">
        <v>32</v>
      </c>
    </row>
    <row r="16" spans="1:7" x14ac:dyDescent="0.35">
      <c r="B16" s="5" t="s">
        <v>33</v>
      </c>
      <c r="G16" s="5" t="s">
        <v>34</v>
      </c>
    </row>
    <row r="18" spans="1:9" x14ac:dyDescent="0.35">
      <c r="D18" s="10" t="s">
        <v>21</v>
      </c>
      <c r="E18" s="11">
        <v>75.900000000000006</v>
      </c>
      <c r="G18" s="5" t="s">
        <v>24</v>
      </c>
      <c r="H18" s="15" t="s">
        <v>21</v>
      </c>
      <c r="I18" s="16">
        <f>G21*E18</f>
        <v>77.849999999999994</v>
      </c>
    </row>
    <row r="19" spans="1:9" ht="13.15" x14ac:dyDescent="0.4">
      <c r="A19" s="25" t="s">
        <v>26</v>
      </c>
      <c r="B19" s="4" t="s">
        <v>1</v>
      </c>
      <c r="C19" s="9" t="s">
        <v>20</v>
      </c>
      <c r="D19" s="23" t="s">
        <v>27</v>
      </c>
      <c r="E19" s="12"/>
      <c r="F19" s="9" t="s">
        <v>23</v>
      </c>
      <c r="G19" s="24">
        <v>103.8</v>
      </c>
      <c r="H19" s="23" t="s">
        <v>27</v>
      </c>
      <c r="I19" s="12"/>
    </row>
    <row r="20" spans="1:9" x14ac:dyDescent="0.35">
      <c r="D20" s="13" t="s">
        <v>22</v>
      </c>
      <c r="E20" s="14">
        <v>25.3</v>
      </c>
      <c r="G20" s="7"/>
      <c r="H20" s="17" t="s">
        <v>22</v>
      </c>
      <c r="I20" s="18">
        <f>G21*E20</f>
        <v>25.949999999999996</v>
      </c>
    </row>
    <row r="21" spans="1:9" x14ac:dyDescent="0.35">
      <c r="D21" s="19" t="s">
        <v>25</v>
      </c>
      <c r="E21" s="20">
        <f>E18+E20</f>
        <v>101.2</v>
      </c>
      <c r="F21" s="19" t="s">
        <v>26</v>
      </c>
      <c r="G21" s="21">
        <f>G19/E21</f>
        <v>1.0256916996047429</v>
      </c>
      <c r="H21" s="19" t="s">
        <v>25</v>
      </c>
      <c r="I21" s="22">
        <f>I18+I20</f>
        <v>103.79999999999998</v>
      </c>
    </row>
    <row r="23" spans="1:9" x14ac:dyDescent="0.35">
      <c r="D23" s="10" t="s">
        <v>21</v>
      </c>
      <c r="E23" s="11">
        <v>3.3940000000000001</v>
      </c>
      <c r="G23" s="5" t="s">
        <v>24</v>
      </c>
      <c r="H23" s="15" t="s">
        <v>21</v>
      </c>
      <c r="I23" s="16">
        <f>G26*E23</f>
        <v>4.0645759552656102</v>
      </c>
    </row>
    <row r="24" spans="1:9" ht="13.15" x14ac:dyDescent="0.4">
      <c r="A24" s="25" t="s">
        <v>26</v>
      </c>
      <c r="B24" s="4" t="s">
        <v>29</v>
      </c>
      <c r="C24" s="9" t="s">
        <v>20</v>
      </c>
      <c r="D24" s="23" t="s">
        <v>27</v>
      </c>
      <c r="E24" s="12"/>
      <c r="F24" s="9" t="s">
        <v>23</v>
      </c>
      <c r="G24" s="24">
        <v>10.28</v>
      </c>
      <c r="H24" s="23" t="s">
        <v>27</v>
      </c>
      <c r="I24" s="12"/>
    </row>
    <row r="25" spans="1:9" x14ac:dyDescent="0.35">
      <c r="D25" s="13" t="s">
        <v>22</v>
      </c>
      <c r="E25" s="14">
        <v>5.19</v>
      </c>
      <c r="G25" s="7"/>
      <c r="H25" s="17" t="s">
        <v>22</v>
      </c>
      <c r="I25" s="18">
        <f>G26*E25</f>
        <v>6.21542404473439</v>
      </c>
    </row>
    <row r="26" spans="1:9" x14ac:dyDescent="0.35">
      <c r="D26" s="19" t="s">
        <v>25</v>
      </c>
      <c r="E26" s="20">
        <f>E23+E25</f>
        <v>8.5839999999999996</v>
      </c>
      <c r="F26" s="19" t="s">
        <v>26</v>
      </c>
      <c r="G26" s="21">
        <f>G24/E26</f>
        <v>1.1975768872320596</v>
      </c>
      <c r="H26" s="19" t="s">
        <v>25</v>
      </c>
      <c r="I26" s="22">
        <f>I23+I25</f>
        <v>10.280000000000001</v>
      </c>
    </row>
    <row r="28" spans="1:9" x14ac:dyDescent="0.35">
      <c r="D28" s="10" t="s">
        <v>21</v>
      </c>
      <c r="E28" s="11">
        <v>3.9329999999999998</v>
      </c>
      <c r="G28" s="5" t="s">
        <v>24</v>
      </c>
      <c r="H28" s="15" t="s">
        <v>21</v>
      </c>
      <c r="I28" s="16">
        <f>G31*E28</f>
        <v>3.5347985081415452</v>
      </c>
    </row>
    <row r="29" spans="1:9" ht="13.15" x14ac:dyDescent="0.4">
      <c r="A29" s="25" t="s">
        <v>26</v>
      </c>
      <c r="B29" s="4" t="s">
        <v>2</v>
      </c>
      <c r="C29" s="9" t="s">
        <v>20</v>
      </c>
      <c r="D29" s="23" t="s">
        <v>27</v>
      </c>
      <c r="E29" s="12"/>
      <c r="F29" s="9" t="s">
        <v>23</v>
      </c>
      <c r="G29" s="24">
        <v>9.8800000000000008</v>
      </c>
      <c r="H29" s="23" t="s">
        <v>27</v>
      </c>
      <c r="I29" s="12"/>
    </row>
    <row r="30" spans="1:9" x14ac:dyDescent="0.35">
      <c r="D30" s="13" t="s">
        <v>22</v>
      </c>
      <c r="E30" s="14">
        <v>7.06</v>
      </c>
      <c r="G30" s="7"/>
      <c r="H30" s="17" t="s">
        <v>22</v>
      </c>
      <c r="I30" s="18">
        <f>G31*E30</f>
        <v>6.3452014918584565</v>
      </c>
    </row>
    <row r="31" spans="1:9" x14ac:dyDescent="0.35">
      <c r="D31" s="19" t="s">
        <v>25</v>
      </c>
      <c r="E31" s="20">
        <f>E28+E30</f>
        <v>10.992999999999999</v>
      </c>
      <c r="F31" s="19" t="s">
        <v>26</v>
      </c>
      <c r="G31" s="21">
        <f>G29/E31</f>
        <v>0.89875375238788335</v>
      </c>
      <c r="H31" s="19" t="s">
        <v>25</v>
      </c>
      <c r="I31" s="22">
        <f>I28+I30</f>
        <v>9.8800000000000026</v>
      </c>
    </row>
    <row r="33" spans="1:9" x14ac:dyDescent="0.35">
      <c r="D33" s="10" t="s">
        <v>21</v>
      </c>
      <c r="E33" s="11">
        <v>16.53</v>
      </c>
      <c r="G33" s="5" t="s">
        <v>24</v>
      </c>
      <c r="H33" s="15" t="s">
        <v>21</v>
      </c>
      <c r="I33" s="16">
        <f>G36*E33</f>
        <v>18.922230968177217</v>
      </c>
    </row>
    <row r="34" spans="1:9" ht="13.15" x14ac:dyDescent="0.4">
      <c r="A34" s="25" t="s">
        <v>26</v>
      </c>
      <c r="B34" s="4" t="s">
        <v>3</v>
      </c>
      <c r="C34" s="9" t="s">
        <v>20</v>
      </c>
      <c r="D34" s="23" t="s">
        <v>27</v>
      </c>
      <c r="E34" s="12"/>
      <c r="F34" s="9" t="s">
        <v>23</v>
      </c>
      <c r="G34" s="24">
        <v>101.8</v>
      </c>
      <c r="H34" s="23" t="s">
        <v>27</v>
      </c>
      <c r="I34" s="12"/>
    </row>
    <row r="35" spans="1:9" x14ac:dyDescent="0.35">
      <c r="D35" s="13" t="s">
        <v>22</v>
      </c>
      <c r="E35" s="14">
        <v>72.400000000000006</v>
      </c>
      <c r="G35" s="7"/>
      <c r="H35" s="17" t="s">
        <v>22</v>
      </c>
      <c r="I35" s="18">
        <f>G36*E35</f>
        <v>82.87776903182278</v>
      </c>
    </row>
    <row r="36" spans="1:9" x14ac:dyDescent="0.35">
      <c r="D36" s="19" t="s">
        <v>25</v>
      </c>
      <c r="E36" s="20">
        <f>E33+E35</f>
        <v>88.93</v>
      </c>
      <c r="F36" s="19" t="s">
        <v>26</v>
      </c>
      <c r="G36" s="21">
        <f>G34/E36</f>
        <v>1.1447205667378837</v>
      </c>
      <c r="H36" s="19" t="s">
        <v>25</v>
      </c>
      <c r="I36" s="22">
        <f>I33+I35</f>
        <v>101.8</v>
      </c>
    </row>
    <row r="38" spans="1:9" x14ac:dyDescent="0.35">
      <c r="D38" s="10" t="s">
        <v>21</v>
      </c>
      <c r="E38" s="11">
        <v>5.82</v>
      </c>
      <c r="G38" s="5" t="s">
        <v>24</v>
      </c>
      <c r="H38" s="15" t="s">
        <v>21</v>
      </c>
      <c r="I38" s="16">
        <f>G41*E38</f>
        <v>6.5629501385041555</v>
      </c>
    </row>
    <row r="39" spans="1:9" ht="13.15" x14ac:dyDescent="0.4">
      <c r="A39" s="25" t="s">
        <v>26</v>
      </c>
      <c r="B39" s="4" t="s">
        <v>28</v>
      </c>
      <c r="C39" s="9" t="s">
        <v>20</v>
      </c>
      <c r="D39" s="23" t="s">
        <v>27</v>
      </c>
      <c r="E39" s="12"/>
      <c r="F39" s="9" t="s">
        <v>23</v>
      </c>
      <c r="G39" s="24">
        <v>9.77</v>
      </c>
      <c r="H39" s="23" t="s">
        <v>27</v>
      </c>
      <c r="I39" s="12"/>
    </row>
    <row r="40" spans="1:9" x14ac:dyDescent="0.35">
      <c r="D40" s="13" t="s">
        <v>22</v>
      </c>
      <c r="E40" s="14">
        <v>2.8439999999999999</v>
      </c>
      <c r="G40" s="7"/>
      <c r="H40" s="17" t="s">
        <v>22</v>
      </c>
      <c r="I40" s="18">
        <f>G41*E40</f>
        <v>3.2070498614958445</v>
      </c>
    </row>
    <row r="41" spans="1:9" x14ac:dyDescent="0.35">
      <c r="D41" s="19" t="s">
        <v>25</v>
      </c>
      <c r="E41" s="20">
        <f>E38+E40</f>
        <v>8.6639999999999997</v>
      </c>
      <c r="F41" s="19" t="s">
        <v>26</v>
      </c>
      <c r="G41" s="21">
        <f>G39/E41</f>
        <v>1.1276546629732225</v>
      </c>
      <c r="H41" s="19" t="s">
        <v>25</v>
      </c>
      <c r="I41" s="22">
        <f>I38+I40</f>
        <v>9.77</v>
      </c>
    </row>
    <row r="43" spans="1:9" x14ac:dyDescent="0.35">
      <c r="D43" s="10" t="s">
        <v>21</v>
      </c>
      <c r="E43" s="11">
        <v>7</v>
      </c>
      <c r="G43" s="5" t="s">
        <v>24</v>
      </c>
      <c r="H43" s="15" t="s">
        <v>21</v>
      </c>
      <c r="I43" s="16">
        <f>G46*E43</f>
        <v>7.0939686141047469</v>
      </c>
    </row>
    <row r="44" spans="1:9" ht="13.15" x14ac:dyDescent="0.4">
      <c r="A44" s="25" t="s">
        <v>26</v>
      </c>
      <c r="B44" s="4" t="s">
        <v>4</v>
      </c>
      <c r="C44" s="9" t="s">
        <v>20</v>
      </c>
      <c r="D44" s="23" t="s">
        <v>27</v>
      </c>
      <c r="E44" s="12"/>
      <c r="F44" s="9" t="s">
        <v>23</v>
      </c>
      <c r="G44" s="24">
        <v>10.72</v>
      </c>
      <c r="H44" s="23" t="s">
        <v>27</v>
      </c>
      <c r="I44" s="12"/>
    </row>
    <row r="45" spans="1:9" x14ac:dyDescent="0.35">
      <c r="D45" s="13" t="s">
        <v>22</v>
      </c>
      <c r="E45" s="14">
        <v>3.5779999999999998</v>
      </c>
      <c r="G45" s="7"/>
      <c r="H45" s="17" t="s">
        <v>22</v>
      </c>
      <c r="I45" s="18">
        <f>G46*E45</f>
        <v>3.6260313858952546</v>
      </c>
    </row>
    <row r="46" spans="1:9" x14ac:dyDescent="0.35">
      <c r="D46" s="19" t="s">
        <v>25</v>
      </c>
      <c r="E46" s="20">
        <f>E43+E45</f>
        <v>10.577999999999999</v>
      </c>
      <c r="F46" s="19" t="s">
        <v>26</v>
      </c>
      <c r="G46" s="21">
        <f>G44/E46</f>
        <v>1.0134240877292495</v>
      </c>
      <c r="H46" s="19" t="s">
        <v>25</v>
      </c>
      <c r="I46" s="22">
        <f>I43+I45</f>
        <v>10.720000000000002</v>
      </c>
    </row>
    <row r="48" spans="1:9" x14ac:dyDescent="0.35">
      <c r="D48" s="10" t="s">
        <v>21</v>
      </c>
      <c r="E48" s="11">
        <v>28.24</v>
      </c>
      <c r="G48" s="5" t="s">
        <v>24</v>
      </c>
      <c r="H48" s="15" t="s">
        <v>21</v>
      </c>
      <c r="I48" s="16">
        <f>G51*E48</f>
        <v>33.957020982245794</v>
      </c>
    </row>
    <row r="49" spans="1:9" ht="13.15" x14ac:dyDescent="0.4">
      <c r="A49" s="25" t="s">
        <v>26</v>
      </c>
      <c r="B49" s="4" t="s">
        <v>5</v>
      </c>
      <c r="C49" s="9" t="s">
        <v>20</v>
      </c>
      <c r="D49" s="23" t="s">
        <v>27</v>
      </c>
      <c r="E49" s="12"/>
      <c r="F49" s="9" t="s">
        <v>23</v>
      </c>
      <c r="G49" s="24">
        <v>104.3</v>
      </c>
      <c r="H49" s="23" t="s">
        <v>27</v>
      </c>
      <c r="I49" s="12"/>
    </row>
    <row r="50" spans="1:9" x14ac:dyDescent="0.35">
      <c r="D50" s="13" t="s">
        <v>22</v>
      </c>
      <c r="E50" s="14">
        <v>58.5</v>
      </c>
      <c r="G50" s="7"/>
      <c r="H50" s="17" t="s">
        <v>22</v>
      </c>
      <c r="I50" s="18">
        <f>G51*E50</f>
        <v>70.342979017754217</v>
      </c>
    </row>
    <row r="51" spans="1:9" x14ac:dyDescent="0.35">
      <c r="D51" s="19" t="s">
        <v>25</v>
      </c>
      <c r="E51" s="20">
        <f>E48+E50</f>
        <v>86.74</v>
      </c>
      <c r="F51" s="19" t="s">
        <v>26</v>
      </c>
      <c r="G51" s="21">
        <f>G49/E51</f>
        <v>1.2024440857735763</v>
      </c>
      <c r="H51" s="19" t="s">
        <v>25</v>
      </c>
      <c r="I51" s="22">
        <f>I48+I50</f>
        <v>104.30000000000001</v>
      </c>
    </row>
    <row r="53" spans="1:9" x14ac:dyDescent="0.35">
      <c r="D53" s="10" t="s">
        <v>21</v>
      </c>
      <c r="E53" s="11">
        <v>11.96</v>
      </c>
      <c r="G53" s="5" t="s">
        <v>24</v>
      </c>
      <c r="H53" s="15" t="s">
        <v>21</v>
      </c>
      <c r="I53" s="16">
        <f>G56*E53</f>
        <v>13.7791760977818</v>
      </c>
    </row>
    <row r="54" spans="1:9" ht="13.15" x14ac:dyDescent="0.4">
      <c r="A54" s="25" t="s">
        <v>26</v>
      </c>
      <c r="B54" s="4" t="s">
        <v>6</v>
      </c>
      <c r="C54" s="9" t="s">
        <v>20</v>
      </c>
      <c r="D54" s="23" t="s">
        <v>27</v>
      </c>
      <c r="E54" s="12"/>
      <c r="F54" s="9" t="s">
        <v>23</v>
      </c>
      <c r="G54" s="24">
        <v>101.8</v>
      </c>
      <c r="H54" s="23" t="s">
        <v>27</v>
      </c>
      <c r="I54" s="12"/>
    </row>
    <row r="55" spans="1:9" x14ac:dyDescent="0.35">
      <c r="D55" s="13" t="s">
        <v>22</v>
      </c>
      <c r="E55" s="14">
        <v>76.400000000000006</v>
      </c>
      <c r="G55" s="7"/>
      <c r="H55" s="17" t="s">
        <v>22</v>
      </c>
      <c r="I55" s="18">
        <f>G56*E55</f>
        <v>88.020823902218183</v>
      </c>
    </row>
    <row r="56" spans="1:9" x14ac:dyDescent="0.35">
      <c r="D56" s="19" t="s">
        <v>25</v>
      </c>
      <c r="E56" s="20">
        <f>E53+E55</f>
        <v>88.360000000000014</v>
      </c>
      <c r="F56" s="19" t="s">
        <v>26</v>
      </c>
      <c r="G56" s="21">
        <f>G54/E56</f>
        <v>1.1521050248981437</v>
      </c>
      <c r="H56" s="19" t="s">
        <v>25</v>
      </c>
      <c r="I56" s="22">
        <f>I53+I55</f>
        <v>101.79999999999998</v>
      </c>
    </row>
  </sheetData>
  <pageMargins left="0.25" right="0.25" top="0.75" bottom="0.75" header="0.3" footer="0.3"/>
  <pageSetup paperSize="9" scale="85" orientation="portrait" horizontalDpi="4294967292"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C36C7-353F-4CB1-862F-385274E56028}">
  <sheetPr>
    <pageSetUpPr fitToPage="1"/>
  </sheetPr>
  <dimension ref="A1:I56"/>
  <sheetViews>
    <sheetView zoomScale="85" zoomScaleNormal="85" workbookViewId="0"/>
  </sheetViews>
  <sheetFormatPr defaultRowHeight="12.75" x14ac:dyDescent="0.35"/>
  <cols>
    <col min="1" max="1" width="9.06640625" style="25"/>
    <col min="2" max="16384" width="9.06640625" style="5"/>
  </cols>
  <sheetData>
    <row r="1" spans="1:7" ht="13.15" x14ac:dyDescent="0.4">
      <c r="B1" s="4" t="s">
        <v>613</v>
      </c>
    </row>
    <row r="2" spans="1:7" ht="13.15" x14ac:dyDescent="0.4">
      <c r="A2" s="31" t="s">
        <v>255</v>
      </c>
    </row>
    <row r="4" spans="1:7" x14ac:dyDescent="0.35">
      <c r="A4" s="25" t="s">
        <v>26</v>
      </c>
      <c r="B4" s="5" t="s">
        <v>17</v>
      </c>
    </row>
    <row r="5" spans="1:7" x14ac:dyDescent="0.35">
      <c r="A5" s="25" t="s">
        <v>26</v>
      </c>
      <c r="B5" s="5" t="s">
        <v>345</v>
      </c>
    </row>
    <row r="6" spans="1:7" x14ac:dyDescent="0.35">
      <c r="A6" s="25" t="s">
        <v>26</v>
      </c>
      <c r="B6" s="5" t="s">
        <v>257</v>
      </c>
    </row>
    <row r="7" spans="1:7" x14ac:dyDescent="0.35">
      <c r="A7" s="25" t="s">
        <v>26</v>
      </c>
      <c r="B7" s="5" t="s">
        <v>14</v>
      </c>
    </row>
    <row r="8" spans="1:7" x14ac:dyDescent="0.35">
      <c r="A8" s="25" t="s">
        <v>26</v>
      </c>
      <c r="B8" s="5" t="s">
        <v>15</v>
      </c>
    </row>
    <row r="9" spans="1:7" x14ac:dyDescent="0.35">
      <c r="B9" s="5" t="s">
        <v>35</v>
      </c>
    </row>
    <row r="10" spans="1:7" x14ac:dyDescent="0.35">
      <c r="A10" s="25" t="s">
        <v>26</v>
      </c>
      <c r="B10" s="5" t="s">
        <v>36</v>
      </c>
    </row>
    <row r="11" spans="1:7" x14ac:dyDescent="0.35">
      <c r="A11" s="25" t="s">
        <v>26</v>
      </c>
      <c r="B11" s="5" t="s">
        <v>16</v>
      </c>
    </row>
    <row r="12" spans="1:7" x14ac:dyDescent="0.35">
      <c r="A12" s="25" t="s">
        <v>26</v>
      </c>
      <c r="B12" s="5" t="s">
        <v>160</v>
      </c>
    </row>
    <row r="13" spans="1:7" x14ac:dyDescent="0.35">
      <c r="A13" s="25" t="s">
        <v>26</v>
      </c>
      <c r="B13" s="5" t="s">
        <v>399</v>
      </c>
    </row>
    <row r="15" spans="1:7" ht="13.15" x14ac:dyDescent="0.4">
      <c r="B15" s="4" t="s">
        <v>31</v>
      </c>
      <c r="G15" s="4" t="s">
        <v>32</v>
      </c>
    </row>
    <row r="16" spans="1:7" x14ac:dyDescent="0.35">
      <c r="B16" s="5" t="s">
        <v>33</v>
      </c>
      <c r="G16" s="5" t="s">
        <v>34</v>
      </c>
    </row>
    <row r="18" spans="1:9" x14ac:dyDescent="0.35">
      <c r="D18" s="10" t="s">
        <v>21</v>
      </c>
      <c r="E18" s="11">
        <v>53.1</v>
      </c>
      <c r="G18" s="5" t="s">
        <v>24</v>
      </c>
      <c r="H18" s="15" t="s">
        <v>21</v>
      </c>
      <c r="I18" s="16">
        <f>G21*E18</f>
        <v>60.666929311121116</v>
      </c>
    </row>
    <row r="19" spans="1:9" ht="13.15" x14ac:dyDescent="0.4">
      <c r="A19" s="25" t="s">
        <v>26</v>
      </c>
      <c r="B19" s="4" t="s">
        <v>1</v>
      </c>
      <c r="C19" s="9" t="s">
        <v>20</v>
      </c>
      <c r="D19" s="23" t="s">
        <v>27</v>
      </c>
      <c r="E19" s="12"/>
      <c r="F19" s="9" t="s">
        <v>23</v>
      </c>
      <c r="G19" s="24">
        <v>101.5</v>
      </c>
      <c r="H19" s="23" t="s">
        <v>27</v>
      </c>
      <c r="I19" s="12"/>
    </row>
    <row r="20" spans="1:9" x14ac:dyDescent="0.35">
      <c r="D20" s="13" t="s">
        <v>22</v>
      </c>
      <c r="E20" s="14">
        <v>35.74</v>
      </c>
      <c r="G20" s="7"/>
      <c r="H20" s="17" t="s">
        <v>22</v>
      </c>
      <c r="I20" s="18">
        <f>G21*E20</f>
        <v>40.833070688878884</v>
      </c>
    </row>
    <row r="21" spans="1:9" x14ac:dyDescent="0.35">
      <c r="D21" s="19" t="s">
        <v>25</v>
      </c>
      <c r="E21" s="20">
        <f>E18+E20</f>
        <v>88.84</v>
      </c>
      <c r="F21" s="19" t="s">
        <v>26</v>
      </c>
      <c r="G21" s="21">
        <f>G19/E21</f>
        <v>1.1425033768572714</v>
      </c>
      <c r="H21" s="19" t="s">
        <v>25</v>
      </c>
      <c r="I21" s="22">
        <f>I18+I20</f>
        <v>101.5</v>
      </c>
    </row>
    <row r="23" spans="1:9" x14ac:dyDescent="0.35">
      <c r="D23" s="10" t="s">
        <v>21</v>
      </c>
      <c r="E23" s="11">
        <v>4.07</v>
      </c>
      <c r="G23" s="5" t="s">
        <v>24</v>
      </c>
      <c r="H23" s="15" t="s">
        <v>21</v>
      </c>
      <c r="I23" s="16">
        <f>G26*E23</f>
        <v>4.590082063305978</v>
      </c>
    </row>
    <row r="24" spans="1:9" ht="13.15" x14ac:dyDescent="0.4">
      <c r="A24" s="25" t="s">
        <v>26</v>
      </c>
      <c r="B24" s="4" t="s">
        <v>29</v>
      </c>
      <c r="C24" s="9" t="s">
        <v>20</v>
      </c>
      <c r="D24" s="23" t="s">
        <v>27</v>
      </c>
      <c r="E24" s="12"/>
      <c r="F24" s="9" t="s">
        <v>23</v>
      </c>
      <c r="G24" s="24">
        <v>9.6199999999999992</v>
      </c>
      <c r="H24" s="23" t="s">
        <v>27</v>
      </c>
      <c r="I24" s="12"/>
    </row>
    <row r="25" spans="1:9" x14ac:dyDescent="0.35">
      <c r="D25" s="13" t="s">
        <v>22</v>
      </c>
      <c r="E25" s="14">
        <v>4.46</v>
      </c>
      <c r="G25" s="7"/>
      <c r="H25" s="17" t="s">
        <v>22</v>
      </c>
      <c r="I25" s="18">
        <f>G26*E25</f>
        <v>5.0299179366940203</v>
      </c>
    </row>
    <row r="26" spans="1:9" x14ac:dyDescent="0.35">
      <c r="D26" s="19" t="s">
        <v>25</v>
      </c>
      <c r="E26" s="20">
        <f>E23+E25</f>
        <v>8.5300000000000011</v>
      </c>
      <c r="F26" s="19" t="s">
        <v>26</v>
      </c>
      <c r="G26" s="21">
        <f>G24/E26</f>
        <v>1.1277842907385696</v>
      </c>
      <c r="H26" s="19" t="s">
        <v>25</v>
      </c>
      <c r="I26" s="22">
        <f>I23+I25</f>
        <v>9.6199999999999974</v>
      </c>
    </row>
    <row r="28" spans="1:9" x14ac:dyDescent="0.35">
      <c r="D28" s="10" t="s">
        <v>21</v>
      </c>
      <c r="E28" s="11">
        <v>3.548</v>
      </c>
      <c r="G28" s="5" t="s">
        <v>24</v>
      </c>
      <c r="H28" s="15" t="s">
        <v>21</v>
      </c>
      <c r="I28" s="16">
        <f>G31*E28</f>
        <v>3.4198815437523882</v>
      </c>
    </row>
    <row r="29" spans="1:9" ht="13.15" x14ac:dyDescent="0.4">
      <c r="A29" s="25" t="s">
        <v>26</v>
      </c>
      <c r="B29" s="4" t="s">
        <v>2</v>
      </c>
      <c r="C29" s="9" t="s">
        <v>20</v>
      </c>
      <c r="D29" s="23" t="s">
        <v>27</v>
      </c>
      <c r="E29" s="12"/>
      <c r="F29" s="9" t="s">
        <v>23</v>
      </c>
      <c r="G29" s="24">
        <v>10.09</v>
      </c>
      <c r="H29" s="23" t="s">
        <v>27</v>
      </c>
      <c r="I29" s="12"/>
    </row>
    <row r="30" spans="1:9" x14ac:dyDescent="0.35">
      <c r="D30" s="13" t="s">
        <v>22</v>
      </c>
      <c r="E30" s="14">
        <v>6.92</v>
      </c>
      <c r="G30" s="7"/>
      <c r="H30" s="17" t="s">
        <v>22</v>
      </c>
      <c r="I30" s="18">
        <f>G31*E30</f>
        <v>6.6701184562476117</v>
      </c>
    </row>
    <row r="31" spans="1:9" x14ac:dyDescent="0.35">
      <c r="D31" s="19" t="s">
        <v>25</v>
      </c>
      <c r="E31" s="20">
        <f>E28+E30</f>
        <v>10.468</v>
      </c>
      <c r="F31" s="19" t="s">
        <v>26</v>
      </c>
      <c r="G31" s="21">
        <f>G29/E31</f>
        <v>0.9638899503247994</v>
      </c>
      <c r="H31" s="19" t="s">
        <v>25</v>
      </c>
      <c r="I31" s="22">
        <f>I28+I30</f>
        <v>10.09</v>
      </c>
    </row>
    <row r="33" spans="1:9" x14ac:dyDescent="0.35">
      <c r="D33" s="10" t="s">
        <v>21</v>
      </c>
      <c r="E33" s="11">
        <v>37.5</v>
      </c>
      <c r="G33" s="5" t="s">
        <v>24</v>
      </c>
      <c r="H33" s="15" t="s">
        <v>21</v>
      </c>
      <c r="I33" s="16">
        <f>G36*E33</f>
        <v>33.026649746192888</v>
      </c>
    </row>
    <row r="34" spans="1:9" ht="13.15" x14ac:dyDescent="0.4">
      <c r="A34" s="25" t="s">
        <v>26</v>
      </c>
      <c r="B34" s="4" t="s">
        <v>3</v>
      </c>
      <c r="C34" s="9" t="s">
        <v>20</v>
      </c>
      <c r="D34" s="23" t="s">
        <v>27</v>
      </c>
      <c r="E34" s="12"/>
      <c r="F34" s="9" t="s">
        <v>23</v>
      </c>
      <c r="G34" s="24">
        <v>104.1</v>
      </c>
      <c r="H34" s="23" t="s">
        <v>27</v>
      </c>
      <c r="I34" s="12"/>
    </row>
    <row r="35" spans="1:9" x14ac:dyDescent="0.35">
      <c r="D35" s="13" t="s">
        <v>22</v>
      </c>
      <c r="E35" s="14">
        <v>80.7</v>
      </c>
      <c r="G35" s="7"/>
      <c r="H35" s="17" t="s">
        <v>22</v>
      </c>
      <c r="I35" s="18">
        <f>G36*E35</f>
        <v>71.073350253807106</v>
      </c>
    </row>
    <row r="36" spans="1:9" x14ac:dyDescent="0.35">
      <c r="D36" s="19" t="s">
        <v>25</v>
      </c>
      <c r="E36" s="20">
        <f>E33+E35</f>
        <v>118.2</v>
      </c>
      <c r="F36" s="19" t="s">
        <v>26</v>
      </c>
      <c r="G36" s="21">
        <f>G34/E36</f>
        <v>0.88071065989847708</v>
      </c>
      <c r="H36" s="19" t="s">
        <v>25</v>
      </c>
      <c r="I36" s="22">
        <f>I33+I35</f>
        <v>104.1</v>
      </c>
    </row>
    <row r="38" spans="1:9" x14ac:dyDescent="0.35">
      <c r="D38" s="10" t="s">
        <v>21</v>
      </c>
      <c r="E38" s="11">
        <v>5.14</v>
      </c>
      <c r="G38" s="5" t="s">
        <v>24</v>
      </c>
      <c r="H38" s="15" t="s">
        <v>21</v>
      </c>
      <c r="I38" s="16">
        <f>G41*E38</f>
        <v>5.8867569428505861</v>
      </c>
    </row>
    <row r="39" spans="1:9" ht="13.15" x14ac:dyDescent="0.4">
      <c r="A39" s="25" t="s">
        <v>26</v>
      </c>
      <c r="B39" s="4" t="s">
        <v>28</v>
      </c>
      <c r="C39" s="9" t="s">
        <v>20</v>
      </c>
      <c r="D39" s="23" t="s">
        <v>27</v>
      </c>
      <c r="E39" s="12"/>
      <c r="F39" s="9" t="s">
        <v>23</v>
      </c>
      <c r="G39" s="24">
        <v>9.98</v>
      </c>
      <c r="H39" s="23" t="s">
        <v>27</v>
      </c>
      <c r="I39" s="12"/>
    </row>
    <row r="40" spans="1:9" x14ac:dyDescent="0.35">
      <c r="D40" s="13" t="s">
        <v>22</v>
      </c>
      <c r="E40" s="14">
        <v>3.5739999999999998</v>
      </c>
      <c r="G40" s="7"/>
      <c r="H40" s="17" t="s">
        <v>22</v>
      </c>
      <c r="I40" s="18">
        <f>G41*E40</f>
        <v>4.0932430571494152</v>
      </c>
    </row>
    <row r="41" spans="1:9" x14ac:dyDescent="0.35">
      <c r="D41" s="19" t="s">
        <v>25</v>
      </c>
      <c r="E41" s="20">
        <f>E38+E40</f>
        <v>8.7139999999999986</v>
      </c>
      <c r="F41" s="19" t="s">
        <v>26</v>
      </c>
      <c r="G41" s="21">
        <f>G39/E41</f>
        <v>1.1452834519164565</v>
      </c>
      <c r="H41" s="19" t="s">
        <v>25</v>
      </c>
      <c r="I41" s="22">
        <f>I38+I40</f>
        <v>9.98</v>
      </c>
    </row>
    <row r="43" spans="1:9" x14ac:dyDescent="0.35">
      <c r="D43" s="10" t="s">
        <v>21</v>
      </c>
      <c r="E43" s="11">
        <v>6.3</v>
      </c>
      <c r="G43" s="5" t="s">
        <v>24</v>
      </c>
      <c r="H43" s="15" t="s">
        <v>21</v>
      </c>
      <c r="I43" s="16">
        <f>G46*E43</f>
        <v>6.7293409508263622</v>
      </c>
    </row>
    <row r="44" spans="1:9" ht="13.15" x14ac:dyDescent="0.4">
      <c r="A44" s="25" t="s">
        <v>26</v>
      </c>
      <c r="B44" s="4" t="s">
        <v>4</v>
      </c>
      <c r="C44" s="9" t="s">
        <v>20</v>
      </c>
      <c r="D44" s="23" t="s">
        <v>27</v>
      </c>
      <c r="E44" s="12"/>
      <c r="F44" s="9" t="s">
        <v>23</v>
      </c>
      <c r="G44" s="24">
        <v>10.47</v>
      </c>
      <c r="H44" s="23" t="s">
        <v>27</v>
      </c>
      <c r="I44" s="12"/>
    </row>
    <row r="45" spans="1:9" x14ac:dyDescent="0.35">
      <c r="D45" s="13" t="s">
        <v>22</v>
      </c>
      <c r="E45" s="14">
        <v>3.5019999999999998</v>
      </c>
      <c r="G45" s="7"/>
      <c r="H45" s="17" t="s">
        <v>22</v>
      </c>
      <c r="I45" s="18">
        <f>G46*E45</f>
        <v>3.740659049173638</v>
      </c>
    </row>
    <row r="46" spans="1:9" x14ac:dyDescent="0.35">
      <c r="D46" s="19" t="s">
        <v>25</v>
      </c>
      <c r="E46" s="20">
        <f>E43+E45</f>
        <v>9.8019999999999996</v>
      </c>
      <c r="F46" s="19" t="s">
        <v>26</v>
      </c>
      <c r="G46" s="21">
        <f>G44/E46</f>
        <v>1.0681493572740257</v>
      </c>
      <c r="H46" s="19" t="s">
        <v>25</v>
      </c>
      <c r="I46" s="22">
        <f>I43+I45</f>
        <v>10.47</v>
      </c>
    </row>
    <row r="48" spans="1:9" x14ac:dyDescent="0.35">
      <c r="D48" s="10" t="s">
        <v>21</v>
      </c>
      <c r="E48" s="11">
        <v>16.559999999999999</v>
      </c>
      <c r="G48" s="5" t="s">
        <v>24</v>
      </c>
      <c r="H48" s="15" t="s">
        <v>21</v>
      </c>
      <c r="I48" s="16">
        <f>G51*E48</f>
        <v>19.685662431941925</v>
      </c>
    </row>
    <row r="49" spans="1:9" ht="13.15" x14ac:dyDescent="0.4">
      <c r="A49" s="25" t="s">
        <v>26</v>
      </c>
      <c r="B49" s="4" t="s">
        <v>5</v>
      </c>
      <c r="C49" s="9" t="s">
        <v>20</v>
      </c>
      <c r="D49" s="23" t="s">
        <v>27</v>
      </c>
      <c r="E49" s="12"/>
      <c r="F49" s="9" t="s">
        <v>23</v>
      </c>
      <c r="G49" s="24">
        <v>104.8</v>
      </c>
      <c r="H49" s="23" t="s">
        <v>27</v>
      </c>
      <c r="I49" s="12"/>
    </row>
    <row r="50" spans="1:9" x14ac:dyDescent="0.35">
      <c r="D50" s="13" t="s">
        <v>22</v>
      </c>
      <c r="E50" s="14">
        <v>71.599999999999994</v>
      </c>
      <c r="G50" s="7"/>
      <c r="H50" s="17" t="s">
        <v>22</v>
      </c>
      <c r="I50" s="18">
        <f>G51*E50</f>
        <v>85.114337568058076</v>
      </c>
    </row>
    <row r="51" spans="1:9" x14ac:dyDescent="0.35">
      <c r="D51" s="19" t="s">
        <v>25</v>
      </c>
      <c r="E51" s="20">
        <f>E48+E50</f>
        <v>88.16</v>
      </c>
      <c r="F51" s="19" t="s">
        <v>26</v>
      </c>
      <c r="G51" s="21">
        <f>G49/E51</f>
        <v>1.1887477313974593</v>
      </c>
      <c r="H51" s="19" t="s">
        <v>25</v>
      </c>
      <c r="I51" s="22">
        <f>I48+I50</f>
        <v>104.8</v>
      </c>
    </row>
    <row r="53" spans="1:9" x14ac:dyDescent="0.35">
      <c r="D53" s="10" t="s">
        <v>21</v>
      </c>
      <c r="E53" s="11">
        <v>33</v>
      </c>
      <c r="G53" s="5" t="s">
        <v>24</v>
      </c>
      <c r="H53" s="15" t="s">
        <v>21</v>
      </c>
      <c r="I53" s="16">
        <f>G56*E53</f>
        <v>35.318918918918918</v>
      </c>
    </row>
    <row r="54" spans="1:9" ht="13.15" x14ac:dyDescent="0.4">
      <c r="A54" s="25" t="s">
        <v>26</v>
      </c>
      <c r="B54" s="4" t="s">
        <v>6</v>
      </c>
      <c r="C54" s="9" t="s">
        <v>20</v>
      </c>
      <c r="D54" s="23" t="s">
        <v>27</v>
      </c>
      <c r="E54" s="12"/>
      <c r="F54" s="9" t="s">
        <v>23</v>
      </c>
      <c r="G54" s="24">
        <v>99</v>
      </c>
      <c r="H54" s="23" t="s">
        <v>27</v>
      </c>
      <c r="I54" s="12"/>
    </row>
    <row r="55" spans="1:9" x14ac:dyDescent="0.35">
      <c r="D55" s="13" t="s">
        <v>22</v>
      </c>
      <c r="E55" s="14">
        <v>59.5</v>
      </c>
      <c r="G55" s="7"/>
      <c r="H55" s="17" t="s">
        <v>22</v>
      </c>
      <c r="I55" s="18">
        <f>G56*E55</f>
        <v>63.681081081081075</v>
      </c>
    </row>
    <row r="56" spans="1:9" x14ac:dyDescent="0.35">
      <c r="D56" s="19" t="s">
        <v>25</v>
      </c>
      <c r="E56" s="20">
        <f>E53+E55</f>
        <v>92.5</v>
      </c>
      <c r="F56" s="19" t="s">
        <v>26</v>
      </c>
      <c r="G56" s="21">
        <f>G54/E56</f>
        <v>1.0702702702702702</v>
      </c>
      <c r="H56" s="19" t="s">
        <v>25</v>
      </c>
      <c r="I56" s="22">
        <f>I53+I55</f>
        <v>99</v>
      </c>
    </row>
  </sheetData>
  <pageMargins left="0.25" right="0.25" top="0.75" bottom="0.75" header="0.3" footer="0.3"/>
  <pageSetup paperSize="9" scale="85" orientation="portrait" horizontalDpi="4294967292"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1F79B-4AD2-40B6-BD82-F488CC310241}">
  <sheetPr>
    <pageSetUpPr fitToPage="1"/>
  </sheetPr>
  <dimension ref="A1:I62"/>
  <sheetViews>
    <sheetView zoomScale="85" zoomScaleNormal="85" workbookViewId="0"/>
  </sheetViews>
  <sheetFormatPr defaultRowHeight="12.75" x14ac:dyDescent="0.35"/>
  <cols>
    <col min="1" max="1" width="9.06640625" style="25"/>
    <col min="2" max="16384" width="9.06640625" style="5"/>
  </cols>
  <sheetData>
    <row r="1" spans="1:7" ht="13.15" x14ac:dyDescent="0.4">
      <c r="B1" s="4" t="s">
        <v>613</v>
      </c>
    </row>
    <row r="2" spans="1:7" ht="13.15" x14ac:dyDescent="0.4">
      <c r="A2" s="31" t="s">
        <v>255</v>
      </c>
    </row>
    <row r="4" spans="1:7" x14ac:dyDescent="0.35">
      <c r="A4" s="25" t="s">
        <v>26</v>
      </c>
      <c r="B4" s="5" t="s">
        <v>17</v>
      </c>
    </row>
    <row r="5" spans="1:7" x14ac:dyDescent="0.35">
      <c r="A5" s="25" t="s">
        <v>26</v>
      </c>
      <c r="B5" s="5" t="s">
        <v>345</v>
      </c>
    </row>
    <row r="6" spans="1:7" x14ac:dyDescent="0.35">
      <c r="A6" s="25" t="s">
        <v>26</v>
      </c>
      <c r="B6" s="5" t="s">
        <v>257</v>
      </c>
    </row>
    <row r="7" spans="1:7" x14ac:dyDescent="0.35">
      <c r="A7" s="25" t="s">
        <v>26</v>
      </c>
      <c r="B7" s="5" t="s">
        <v>14</v>
      </c>
    </row>
    <row r="8" spans="1:7" x14ac:dyDescent="0.35">
      <c r="A8" s="25" t="s">
        <v>26</v>
      </c>
      <c r="B8" s="5" t="s">
        <v>15</v>
      </c>
    </row>
    <row r="9" spans="1:7" x14ac:dyDescent="0.35">
      <c r="B9" s="5" t="s">
        <v>35</v>
      </c>
    </row>
    <row r="10" spans="1:7" x14ac:dyDescent="0.35">
      <c r="A10" s="25" t="s">
        <v>26</v>
      </c>
      <c r="B10" s="5" t="s">
        <v>36</v>
      </c>
    </row>
    <row r="11" spans="1:7" x14ac:dyDescent="0.35">
      <c r="A11" s="25" t="s">
        <v>26</v>
      </c>
      <c r="B11" s="5" t="s">
        <v>16</v>
      </c>
    </row>
    <row r="12" spans="1:7" x14ac:dyDescent="0.35">
      <c r="A12" s="25" t="s">
        <v>26</v>
      </c>
      <c r="B12" s="5" t="s">
        <v>160</v>
      </c>
    </row>
    <row r="13" spans="1:7" x14ac:dyDescent="0.35">
      <c r="A13" s="25" t="s">
        <v>26</v>
      </c>
      <c r="B13" s="5" t="s">
        <v>399</v>
      </c>
    </row>
    <row r="15" spans="1:7" ht="13.15" x14ac:dyDescent="0.4">
      <c r="B15" s="4" t="s">
        <v>31</v>
      </c>
      <c r="G15" s="4" t="s">
        <v>32</v>
      </c>
    </row>
    <row r="16" spans="1:7" x14ac:dyDescent="0.35">
      <c r="B16" s="5" t="s">
        <v>33</v>
      </c>
      <c r="G16" s="5" t="s">
        <v>34</v>
      </c>
    </row>
    <row r="18" spans="1:9" x14ac:dyDescent="0.35">
      <c r="D18" s="10" t="s">
        <v>21</v>
      </c>
      <c r="E18" s="11">
        <v>60.2</v>
      </c>
      <c r="G18" s="5" t="s">
        <v>24</v>
      </c>
      <c r="H18" s="15" t="s">
        <v>21</v>
      </c>
      <c r="I18" s="16">
        <f>G21*E18</f>
        <v>67.22739541160594</v>
      </c>
    </row>
    <row r="19" spans="1:9" ht="13.15" x14ac:dyDescent="0.4">
      <c r="A19" s="25" t="s">
        <v>26</v>
      </c>
      <c r="B19" s="4" t="s">
        <v>1</v>
      </c>
      <c r="C19" s="9" t="s">
        <v>20</v>
      </c>
      <c r="D19" s="23" t="s">
        <v>27</v>
      </c>
      <c r="E19" s="12"/>
      <c r="F19" s="9" t="s">
        <v>23</v>
      </c>
      <c r="G19" s="24">
        <v>99.3</v>
      </c>
      <c r="H19" s="23" t="s">
        <v>27</v>
      </c>
      <c r="I19" s="12"/>
    </row>
    <row r="20" spans="1:9" x14ac:dyDescent="0.35">
      <c r="D20" s="13" t="s">
        <v>22</v>
      </c>
      <c r="E20" s="14">
        <v>28.72</v>
      </c>
      <c r="G20" s="7"/>
      <c r="H20" s="17" t="s">
        <v>22</v>
      </c>
      <c r="I20" s="18">
        <f>G21*E20</f>
        <v>32.072604588394057</v>
      </c>
    </row>
    <row r="21" spans="1:9" x14ac:dyDescent="0.35">
      <c r="D21" s="19" t="s">
        <v>25</v>
      </c>
      <c r="E21" s="20">
        <f>E18+E20</f>
        <v>88.92</v>
      </c>
      <c r="F21" s="19" t="s">
        <v>26</v>
      </c>
      <c r="G21" s="21">
        <f>G19/E21</f>
        <v>1.1167341430499325</v>
      </c>
      <c r="H21" s="19" t="s">
        <v>25</v>
      </c>
      <c r="I21" s="22">
        <f>I18+I20</f>
        <v>99.3</v>
      </c>
    </row>
    <row r="23" spans="1:9" x14ac:dyDescent="0.35">
      <c r="D23" s="10" t="s">
        <v>21</v>
      </c>
      <c r="E23" s="11">
        <v>3.6219999999999999</v>
      </c>
      <c r="G23" s="5" t="s">
        <v>24</v>
      </c>
      <c r="H23" s="15" t="s">
        <v>21</v>
      </c>
      <c r="I23" s="16">
        <f>G26*E23</f>
        <v>4.2218052594171995</v>
      </c>
    </row>
    <row r="24" spans="1:9" ht="13.15" x14ac:dyDescent="0.4">
      <c r="A24" s="25" t="s">
        <v>26</v>
      </c>
      <c r="B24" s="4" t="s">
        <v>29</v>
      </c>
      <c r="C24" s="9" t="s">
        <v>20</v>
      </c>
      <c r="D24" s="23" t="s">
        <v>27</v>
      </c>
      <c r="E24" s="12"/>
      <c r="F24" s="9" t="s">
        <v>23</v>
      </c>
      <c r="G24" s="24">
        <v>9.84</v>
      </c>
      <c r="H24" s="23" t="s">
        <v>27</v>
      </c>
      <c r="I24" s="12"/>
    </row>
    <row r="25" spans="1:9" x14ac:dyDescent="0.35">
      <c r="D25" s="13" t="s">
        <v>22</v>
      </c>
      <c r="E25" s="14">
        <v>4.82</v>
      </c>
      <c r="G25" s="7"/>
      <c r="H25" s="17" t="s">
        <v>22</v>
      </c>
      <c r="I25" s="18">
        <f>G26*E25</f>
        <v>5.6181947405828003</v>
      </c>
    </row>
    <row r="26" spans="1:9" x14ac:dyDescent="0.35">
      <c r="D26" s="19" t="s">
        <v>25</v>
      </c>
      <c r="E26" s="20">
        <f>E23+E25</f>
        <v>8.4420000000000002</v>
      </c>
      <c r="F26" s="19" t="s">
        <v>26</v>
      </c>
      <c r="G26" s="21">
        <f>G24/E26</f>
        <v>1.1656005685856432</v>
      </c>
      <c r="H26" s="19" t="s">
        <v>25</v>
      </c>
      <c r="I26" s="22">
        <f>I23+I25</f>
        <v>9.84</v>
      </c>
    </row>
    <row r="28" spans="1:9" x14ac:dyDescent="0.35">
      <c r="D28" s="10" t="s">
        <v>21</v>
      </c>
      <c r="E28" s="11">
        <v>3.6659999999999999</v>
      </c>
      <c r="G28" s="5" t="s">
        <v>24</v>
      </c>
      <c r="H28" s="15" t="s">
        <v>21</v>
      </c>
      <c r="I28" s="16">
        <f>G31*E28</f>
        <v>3.8437027546444589</v>
      </c>
    </row>
    <row r="29" spans="1:9" ht="13.15" x14ac:dyDescent="0.4">
      <c r="A29" s="25" t="s">
        <v>26</v>
      </c>
      <c r="B29" s="4" t="s">
        <v>2</v>
      </c>
      <c r="C29" s="9" t="s">
        <v>20</v>
      </c>
      <c r="D29" s="23" t="s">
        <v>27</v>
      </c>
      <c r="E29" s="12"/>
      <c r="F29" s="9" t="s">
        <v>23</v>
      </c>
      <c r="G29" s="24">
        <v>9.82</v>
      </c>
      <c r="H29" s="23" t="s">
        <v>27</v>
      </c>
      <c r="I29" s="12"/>
    </row>
    <row r="30" spans="1:9" x14ac:dyDescent="0.35">
      <c r="D30" s="13" t="s">
        <v>22</v>
      </c>
      <c r="E30" s="14">
        <v>5.7</v>
      </c>
      <c r="G30" s="7"/>
      <c r="H30" s="17" t="s">
        <v>22</v>
      </c>
      <c r="I30" s="18">
        <f>G31*E30</f>
        <v>5.9762972453555419</v>
      </c>
    </row>
    <row r="31" spans="1:9" x14ac:dyDescent="0.35">
      <c r="D31" s="19" t="s">
        <v>25</v>
      </c>
      <c r="E31" s="20">
        <f>E28+E30</f>
        <v>9.3659999999999997</v>
      </c>
      <c r="F31" s="19" t="s">
        <v>26</v>
      </c>
      <c r="G31" s="21">
        <f>G29/E31</f>
        <v>1.0484732009395688</v>
      </c>
      <c r="H31" s="19" t="s">
        <v>25</v>
      </c>
      <c r="I31" s="22">
        <f>I28+I30</f>
        <v>9.82</v>
      </c>
    </row>
    <row r="33" spans="1:9" x14ac:dyDescent="0.35">
      <c r="D33" s="10" t="s">
        <v>21</v>
      </c>
      <c r="E33" s="11">
        <v>22.12</v>
      </c>
      <c r="G33" s="5" t="s">
        <v>24</v>
      </c>
      <c r="H33" s="15" t="s">
        <v>21</v>
      </c>
      <c r="I33" s="16">
        <f>G36*E33</f>
        <v>25.145703669298655</v>
      </c>
    </row>
    <row r="34" spans="1:9" ht="13.15" x14ac:dyDescent="0.4">
      <c r="A34" s="25" t="s">
        <v>26</v>
      </c>
      <c r="B34" s="4" t="s">
        <v>3</v>
      </c>
      <c r="C34" s="9" t="s">
        <v>20</v>
      </c>
      <c r="D34" s="23" t="s">
        <v>27</v>
      </c>
      <c r="E34" s="12"/>
      <c r="F34" s="9" t="s">
        <v>23</v>
      </c>
      <c r="G34" s="24">
        <v>97.9</v>
      </c>
      <c r="H34" s="23" t="s">
        <v>27</v>
      </c>
      <c r="I34" s="12"/>
    </row>
    <row r="35" spans="1:9" x14ac:dyDescent="0.35">
      <c r="D35" s="13" t="s">
        <v>22</v>
      </c>
      <c r="E35" s="14">
        <v>64</v>
      </c>
      <c r="G35" s="7"/>
      <c r="H35" s="17" t="s">
        <v>22</v>
      </c>
      <c r="I35" s="18">
        <f>G36*E35</f>
        <v>72.754296330701351</v>
      </c>
    </row>
    <row r="36" spans="1:9" x14ac:dyDescent="0.35">
      <c r="D36" s="19" t="s">
        <v>25</v>
      </c>
      <c r="E36" s="20">
        <f>E33+E35</f>
        <v>86.12</v>
      </c>
      <c r="F36" s="19" t="s">
        <v>26</v>
      </c>
      <c r="G36" s="21">
        <f>G34/E36</f>
        <v>1.1367858801672086</v>
      </c>
      <c r="H36" s="19" t="s">
        <v>25</v>
      </c>
      <c r="I36" s="22">
        <f>I33+I35</f>
        <v>97.9</v>
      </c>
    </row>
    <row r="38" spans="1:9" x14ac:dyDescent="0.35">
      <c r="D38" s="10" t="s">
        <v>21</v>
      </c>
      <c r="E38" s="11">
        <v>5.92</v>
      </c>
      <c r="G38" s="5" t="s">
        <v>24</v>
      </c>
      <c r="H38" s="15" t="s">
        <v>21</v>
      </c>
      <c r="I38" s="16">
        <f>G41*E38</f>
        <v>6.4584214627629972</v>
      </c>
    </row>
    <row r="39" spans="1:9" ht="13.15" x14ac:dyDescent="0.4">
      <c r="A39" s="25" t="s">
        <v>26</v>
      </c>
      <c r="B39" s="4" t="s">
        <v>28</v>
      </c>
      <c r="C39" s="9" t="s">
        <v>20</v>
      </c>
      <c r="D39" s="23" t="s">
        <v>27</v>
      </c>
      <c r="E39" s="12"/>
      <c r="F39" s="9" t="s">
        <v>23</v>
      </c>
      <c r="G39" s="24">
        <v>9.8000000000000007</v>
      </c>
      <c r="H39" s="23" t="s">
        <v>27</v>
      </c>
      <c r="I39" s="12"/>
    </row>
    <row r="40" spans="1:9" x14ac:dyDescent="0.35">
      <c r="D40" s="13" t="s">
        <v>22</v>
      </c>
      <c r="E40" s="14">
        <v>3.0630000000000002</v>
      </c>
      <c r="G40" s="7"/>
      <c r="H40" s="17" t="s">
        <v>22</v>
      </c>
      <c r="I40" s="18">
        <f>G41*E40</f>
        <v>3.3415785372370035</v>
      </c>
    </row>
    <row r="41" spans="1:9" x14ac:dyDescent="0.35">
      <c r="D41" s="19" t="s">
        <v>25</v>
      </c>
      <c r="E41" s="20">
        <f>E38+E40</f>
        <v>8.9830000000000005</v>
      </c>
      <c r="F41" s="19" t="s">
        <v>26</v>
      </c>
      <c r="G41" s="21">
        <f>G39/E41</f>
        <v>1.0909495714126685</v>
      </c>
      <c r="H41" s="19" t="s">
        <v>25</v>
      </c>
      <c r="I41" s="22">
        <f>I38+I40</f>
        <v>9.8000000000000007</v>
      </c>
    </row>
    <row r="43" spans="1:9" x14ac:dyDescent="0.35">
      <c r="D43" s="10" t="s">
        <v>21</v>
      </c>
      <c r="E43" s="11">
        <v>6.64</v>
      </c>
      <c r="G43" s="5" t="s">
        <v>24</v>
      </c>
      <c r="H43" s="15" t="s">
        <v>21</v>
      </c>
      <c r="I43" s="16">
        <f>G46*E43</f>
        <v>6.304411335086181</v>
      </c>
    </row>
    <row r="44" spans="1:9" ht="13.15" x14ac:dyDescent="0.4">
      <c r="A44" s="25" t="s">
        <v>26</v>
      </c>
      <c r="B44" s="4" t="s">
        <v>4</v>
      </c>
      <c r="C44" s="9" t="s">
        <v>20</v>
      </c>
      <c r="D44" s="23" t="s">
        <v>27</v>
      </c>
      <c r="E44" s="12"/>
      <c r="F44" s="9" t="s">
        <v>23</v>
      </c>
      <c r="G44" s="24">
        <v>9.75</v>
      </c>
      <c r="H44" s="23" t="s">
        <v>27</v>
      </c>
      <c r="I44" s="12"/>
    </row>
    <row r="45" spans="1:9" x14ac:dyDescent="0.35">
      <c r="D45" s="13" t="s">
        <v>22</v>
      </c>
      <c r="E45" s="14">
        <v>3.629</v>
      </c>
      <c r="G45" s="7"/>
      <c r="H45" s="17" t="s">
        <v>22</v>
      </c>
      <c r="I45" s="18">
        <f>G46*E45</f>
        <v>3.4455886649138181</v>
      </c>
    </row>
    <row r="46" spans="1:9" x14ac:dyDescent="0.35">
      <c r="D46" s="19" t="s">
        <v>25</v>
      </c>
      <c r="E46" s="20">
        <f>E43+E45</f>
        <v>10.269</v>
      </c>
      <c r="F46" s="19" t="s">
        <v>26</v>
      </c>
      <c r="G46" s="21">
        <f>G44/E46</f>
        <v>0.94945953841659358</v>
      </c>
      <c r="H46" s="19" t="s">
        <v>25</v>
      </c>
      <c r="I46" s="22">
        <f>I43+I45</f>
        <v>9.75</v>
      </c>
    </row>
    <row r="48" spans="1:9" x14ac:dyDescent="0.35">
      <c r="D48" s="10" t="s">
        <v>21</v>
      </c>
      <c r="E48" s="11">
        <v>20.59</v>
      </c>
      <c r="G48" s="5" t="s">
        <v>24</v>
      </c>
      <c r="H48" s="15" t="s">
        <v>21</v>
      </c>
      <c r="I48" s="16">
        <f>G51*E48</f>
        <v>25.261600186068144</v>
      </c>
    </row>
    <row r="49" spans="1:9" ht="13.15" x14ac:dyDescent="0.4">
      <c r="A49" s="25" t="s">
        <v>26</v>
      </c>
      <c r="B49" s="4" t="s">
        <v>5</v>
      </c>
      <c r="C49" s="9" t="s">
        <v>20</v>
      </c>
      <c r="D49" s="23" t="s">
        <v>27</v>
      </c>
      <c r="E49" s="12"/>
      <c r="F49" s="9" t="s">
        <v>23</v>
      </c>
      <c r="G49" s="24">
        <v>105.5</v>
      </c>
      <c r="H49" s="23" t="s">
        <v>27</v>
      </c>
      <c r="I49" s="12"/>
    </row>
    <row r="50" spans="1:9" x14ac:dyDescent="0.35">
      <c r="D50" s="13" t="s">
        <v>22</v>
      </c>
      <c r="E50" s="14">
        <v>65.400000000000006</v>
      </c>
      <c r="G50" s="7"/>
      <c r="H50" s="17" t="s">
        <v>22</v>
      </c>
      <c r="I50" s="18">
        <f>G51*E50</f>
        <v>80.238399813931849</v>
      </c>
    </row>
    <row r="51" spans="1:9" x14ac:dyDescent="0.35">
      <c r="D51" s="19" t="s">
        <v>25</v>
      </c>
      <c r="E51" s="20">
        <f>E48+E50</f>
        <v>85.990000000000009</v>
      </c>
      <c r="F51" s="19" t="s">
        <v>26</v>
      </c>
      <c r="G51" s="21">
        <f>G49/E51</f>
        <v>1.2268868473078263</v>
      </c>
      <c r="H51" s="19" t="s">
        <v>25</v>
      </c>
      <c r="I51" s="22">
        <f>I48+I50</f>
        <v>105.5</v>
      </c>
    </row>
    <row r="53" spans="1:9" x14ac:dyDescent="0.35">
      <c r="D53" s="10" t="s">
        <v>21</v>
      </c>
      <c r="E53" s="11">
        <v>48.2</v>
      </c>
      <c r="G53" s="5" t="s">
        <v>24</v>
      </c>
      <c r="H53" s="15" t="s">
        <v>21</v>
      </c>
      <c r="I53" s="16">
        <f>G56*E53</f>
        <v>54.522197309417045</v>
      </c>
    </row>
    <row r="54" spans="1:9" ht="13.15" x14ac:dyDescent="0.4">
      <c r="A54" s="25" t="s">
        <v>26</v>
      </c>
      <c r="B54" s="4" t="s">
        <v>6</v>
      </c>
      <c r="C54" s="9" t="s">
        <v>20</v>
      </c>
      <c r="D54" s="23" t="s">
        <v>27</v>
      </c>
      <c r="E54" s="12"/>
      <c r="F54" s="9" t="s">
        <v>23</v>
      </c>
      <c r="G54" s="24">
        <v>100.9</v>
      </c>
      <c r="H54" s="23" t="s">
        <v>27</v>
      </c>
      <c r="I54" s="12"/>
    </row>
    <row r="55" spans="1:9" x14ac:dyDescent="0.35">
      <c r="D55" s="13" t="s">
        <v>22</v>
      </c>
      <c r="E55" s="14">
        <v>41</v>
      </c>
      <c r="G55" s="7"/>
      <c r="H55" s="17" t="s">
        <v>22</v>
      </c>
      <c r="I55" s="18">
        <f>G56*E55</f>
        <v>46.377802690582961</v>
      </c>
    </row>
    <row r="56" spans="1:9" x14ac:dyDescent="0.35">
      <c r="D56" s="19" t="s">
        <v>25</v>
      </c>
      <c r="E56" s="20">
        <f>E53+E55</f>
        <v>89.2</v>
      </c>
      <c r="F56" s="19" t="s">
        <v>26</v>
      </c>
      <c r="G56" s="21">
        <f>G54/E56</f>
        <v>1.1311659192825112</v>
      </c>
      <c r="H56" s="19" t="s">
        <v>25</v>
      </c>
      <c r="I56" s="22">
        <f>I53+I55</f>
        <v>100.9</v>
      </c>
    </row>
    <row r="58" spans="1:9" ht="13.15" x14ac:dyDescent="0.4">
      <c r="A58" s="25" t="s">
        <v>26</v>
      </c>
      <c r="B58" s="4" t="s">
        <v>11</v>
      </c>
      <c r="D58" s="5">
        <v>7.16</v>
      </c>
    </row>
    <row r="59" spans="1:9" ht="13.15" x14ac:dyDescent="0.4">
      <c r="B59" s="4"/>
    </row>
    <row r="60" spans="1:9" ht="13.15" x14ac:dyDescent="0.4">
      <c r="A60" s="25" t="s">
        <v>26</v>
      </c>
      <c r="B60" s="4" t="s">
        <v>9</v>
      </c>
      <c r="D60" s="5">
        <v>4.5199999999999996</v>
      </c>
    </row>
    <row r="61" spans="1:9" ht="13.15" x14ac:dyDescent="0.4">
      <c r="B61" s="4"/>
    </row>
    <row r="62" spans="1:9" ht="13.15" x14ac:dyDescent="0.4">
      <c r="A62" s="25" t="s">
        <v>26</v>
      </c>
      <c r="B62" s="4" t="s">
        <v>10</v>
      </c>
      <c r="D62" s="5">
        <v>4.68</v>
      </c>
    </row>
  </sheetData>
  <pageMargins left="0.25" right="0.25" top="0.75" bottom="0.75" header="0.3" footer="0.3"/>
  <pageSetup paperSize="9" scale="85" orientation="portrait" horizontalDpi="4294967292"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DFDDB-5130-4A81-A36C-63678A1F73AE}">
  <sheetPr>
    <pageSetUpPr fitToPage="1"/>
  </sheetPr>
  <dimension ref="A1:I62"/>
  <sheetViews>
    <sheetView zoomScale="85" zoomScaleNormal="85" workbookViewId="0"/>
  </sheetViews>
  <sheetFormatPr defaultRowHeight="12.75" x14ac:dyDescent="0.35"/>
  <cols>
    <col min="1" max="1" width="9.06640625" style="25"/>
    <col min="2" max="16384" width="9.06640625" style="5"/>
  </cols>
  <sheetData>
    <row r="1" spans="1:7" ht="13.15" x14ac:dyDescent="0.4">
      <c r="B1" s="4" t="s">
        <v>613</v>
      </c>
    </row>
    <row r="2" spans="1:7" ht="13.15" x14ac:dyDescent="0.4">
      <c r="A2" s="31" t="s">
        <v>255</v>
      </c>
    </row>
    <row r="4" spans="1:7" x14ac:dyDescent="0.35">
      <c r="A4" s="25" t="s">
        <v>26</v>
      </c>
      <c r="B4" s="5" t="s">
        <v>17</v>
      </c>
    </row>
    <row r="5" spans="1:7" x14ac:dyDescent="0.35">
      <c r="A5" s="25" t="s">
        <v>26</v>
      </c>
      <c r="B5" s="5" t="s">
        <v>345</v>
      </c>
    </row>
    <row r="6" spans="1:7" x14ac:dyDescent="0.35">
      <c r="A6" s="25" t="s">
        <v>26</v>
      </c>
      <c r="B6" s="5" t="s">
        <v>257</v>
      </c>
    </row>
    <row r="7" spans="1:7" x14ac:dyDescent="0.35">
      <c r="A7" s="25" t="s">
        <v>26</v>
      </c>
      <c r="B7" s="5" t="s">
        <v>14</v>
      </c>
    </row>
    <row r="8" spans="1:7" x14ac:dyDescent="0.35">
      <c r="A8" s="25" t="s">
        <v>26</v>
      </c>
      <c r="B8" s="5" t="s">
        <v>15</v>
      </c>
    </row>
    <row r="9" spans="1:7" x14ac:dyDescent="0.35">
      <c r="B9" s="5" t="s">
        <v>35</v>
      </c>
    </row>
    <row r="10" spans="1:7" x14ac:dyDescent="0.35">
      <c r="A10" s="25" t="s">
        <v>26</v>
      </c>
      <c r="B10" s="5" t="s">
        <v>36</v>
      </c>
    </row>
    <row r="11" spans="1:7" x14ac:dyDescent="0.35">
      <c r="A11" s="25" t="s">
        <v>26</v>
      </c>
      <c r="B11" s="5" t="s">
        <v>16</v>
      </c>
    </row>
    <row r="12" spans="1:7" x14ac:dyDescent="0.35">
      <c r="A12" s="25" t="s">
        <v>26</v>
      </c>
      <c r="B12" s="5" t="s">
        <v>160</v>
      </c>
    </row>
    <row r="13" spans="1:7" x14ac:dyDescent="0.35">
      <c r="A13" s="25" t="s">
        <v>26</v>
      </c>
      <c r="B13" s="5" t="s">
        <v>399</v>
      </c>
    </row>
    <row r="15" spans="1:7" ht="13.15" x14ac:dyDescent="0.4">
      <c r="B15" s="4" t="s">
        <v>31</v>
      </c>
      <c r="G15" s="4" t="s">
        <v>32</v>
      </c>
    </row>
    <row r="16" spans="1:7" x14ac:dyDescent="0.35">
      <c r="B16" s="5" t="s">
        <v>33</v>
      </c>
      <c r="G16" s="5" t="s">
        <v>34</v>
      </c>
    </row>
    <row r="18" spans="1:9" x14ac:dyDescent="0.35">
      <c r="D18" s="10" t="s">
        <v>21</v>
      </c>
      <c r="E18" s="11">
        <v>62.2</v>
      </c>
      <c r="G18" s="5" t="s">
        <v>24</v>
      </c>
      <c r="H18" s="15" t="s">
        <v>21</v>
      </c>
      <c r="I18" s="16">
        <f>G21*E18</f>
        <v>70.552355732097539</v>
      </c>
    </row>
    <row r="19" spans="1:9" ht="13.15" x14ac:dyDescent="0.4">
      <c r="A19" s="25" t="s">
        <v>26</v>
      </c>
      <c r="B19" s="4" t="s">
        <v>1</v>
      </c>
      <c r="C19" s="9" t="s">
        <v>20</v>
      </c>
      <c r="D19" s="23" t="s">
        <v>27</v>
      </c>
      <c r="E19" s="12"/>
      <c r="F19" s="9" t="s">
        <v>23</v>
      </c>
      <c r="G19" s="24">
        <v>102.8</v>
      </c>
      <c r="H19" s="23" t="s">
        <v>27</v>
      </c>
      <c r="I19" s="12"/>
    </row>
    <row r="20" spans="1:9" x14ac:dyDescent="0.35">
      <c r="D20" s="13" t="s">
        <v>22</v>
      </c>
      <c r="E20" s="14">
        <v>28.43</v>
      </c>
      <c r="G20" s="7"/>
      <c r="H20" s="17" t="s">
        <v>22</v>
      </c>
      <c r="I20" s="18">
        <f>G21*E20</f>
        <v>32.247644267902459</v>
      </c>
    </row>
    <row r="21" spans="1:9" x14ac:dyDescent="0.35">
      <c r="D21" s="19" t="s">
        <v>25</v>
      </c>
      <c r="E21" s="20">
        <f>E18+E20</f>
        <v>90.63</v>
      </c>
      <c r="F21" s="19" t="s">
        <v>26</v>
      </c>
      <c r="G21" s="21">
        <f>G19/E21</f>
        <v>1.134282246496745</v>
      </c>
      <c r="H21" s="19" t="s">
        <v>25</v>
      </c>
      <c r="I21" s="22">
        <f>I18+I20</f>
        <v>102.8</v>
      </c>
    </row>
    <row r="23" spans="1:9" x14ac:dyDescent="0.35">
      <c r="D23" s="10" t="s">
        <v>21</v>
      </c>
      <c r="E23" s="11">
        <v>4.22</v>
      </c>
      <c r="G23" s="5" t="s">
        <v>24</v>
      </c>
      <c r="H23" s="15" t="s">
        <v>21</v>
      </c>
      <c r="I23" s="16">
        <f>G26*E23</f>
        <v>4.7813535589264875</v>
      </c>
    </row>
    <row r="24" spans="1:9" ht="13.15" x14ac:dyDescent="0.4">
      <c r="A24" s="25" t="s">
        <v>26</v>
      </c>
      <c r="B24" s="4" t="s">
        <v>29</v>
      </c>
      <c r="C24" s="9" t="s">
        <v>20</v>
      </c>
      <c r="D24" s="23" t="s">
        <v>27</v>
      </c>
      <c r="E24" s="12"/>
      <c r="F24" s="9" t="s">
        <v>23</v>
      </c>
      <c r="G24" s="24">
        <v>9.7100000000000009</v>
      </c>
      <c r="H24" s="23" t="s">
        <v>27</v>
      </c>
      <c r="I24" s="12"/>
    </row>
    <row r="25" spans="1:9" x14ac:dyDescent="0.35">
      <c r="D25" s="13" t="s">
        <v>22</v>
      </c>
      <c r="E25" s="14">
        <v>4.3499999999999996</v>
      </c>
      <c r="G25" s="7"/>
      <c r="H25" s="17" t="s">
        <v>22</v>
      </c>
      <c r="I25" s="18">
        <f>G26*E25</f>
        <v>4.9286464410735116</v>
      </c>
    </row>
    <row r="26" spans="1:9" x14ac:dyDescent="0.35">
      <c r="D26" s="19" t="s">
        <v>25</v>
      </c>
      <c r="E26" s="20">
        <f>E23+E25</f>
        <v>8.57</v>
      </c>
      <c r="F26" s="19" t="s">
        <v>26</v>
      </c>
      <c r="G26" s="21">
        <f>G24/E26</f>
        <v>1.1330221703617269</v>
      </c>
      <c r="H26" s="19" t="s">
        <v>25</v>
      </c>
      <c r="I26" s="22">
        <f>I23+I25</f>
        <v>9.7099999999999991</v>
      </c>
    </row>
    <row r="28" spans="1:9" x14ac:dyDescent="0.35">
      <c r="D28" s="10" t="s">
        <v>21</v>
      </c>
      <c r="E28" s="11">
        <v>3.91</v>
      </c>
      <c r="G28" s="5" t="s">
        <v>24</v>
      </c>
      <c r="H28" s="15" t="s">
        <v>21</v>
      </c>
      <c r="I28" s="16">
        <f>G31*E28</f>
        <v>3.4591171171171169</v>
      </c>
    </row>
    <row r="29" spans="1:9" ht="13.15" x14ac:dyDescent="0.4">
      <c r="A29" s="25" t="s">
        <v>26</v>
      </c>
      <c r="B29" s="4" t="s">
        <v>2</v>
      </c>
      <c r="C29" s="9" t="s">
        <v>20</v>
      </c>
      <c r="D29" s="23" t="s">
        <v>27</v>
      </c>
      <c r="E29" s="12"/>
      <c r="F29" s="9" t="s">
        <v>23</v>
      </c>
      <c r="G29" s="24">
        <v>9.82</v>
      </c>
      <c r="H29" s="23" t="s">
        <v>27</v>
      </c>
      <c r="I29" s="12"/>
    </row>
    <row r="30" spans="1:9" x14ac:dyDescent="0.35">
      <c r="D30" s="13" t="s">
        <v>22</v>
      </c>
      <c r="E30" s="14">
        <v>7.19</v>
      </c>
      <c r="G30" s="7"/>
      <c r="H30" s="17" t="s">
        <v>22</v>
      </c>
      <c r="I30" s="18">
        <f>G31*E30</f>
        <v>6.3608828828828825</v>
      </c>
    </row>
    <row r="31" spans="1:9" x14ac:dyDescent="0.35">
      <c r="D31" s="19" t="s">
        <v>25</v>
      </c>
      <c r="E31" s="20">
        <f>E28+E30</f>
        <v>11.100000000000001</v>
      </c>
      <c r="F31" s="19" t="s">
        <v>26</v>
      </c>
      <c r="G31" s="21">
        <f>G29/E31</f>
        <v>0.88468468468468464</v>
      </c>
      <c r="H31" s="19" t="s">
        <v>25</v>
      </c>
      <c r="I31" s="22">
        <f>I28+I30</f>
        <v>9.82</v>
      </c>
    </row>
    <row r="33" spans="1:9" x14ac:dyDescent="0.35">
      <c r="D33" s="10" t="s">
        <v>21</v>
      </c>
      <c r="E33" s="11">
        <v>28.8</v>
      </c>
      <c r="G33" s="5" t="s">
        <v>24</v>
      </c>
      <c r="H33" s="15" t="s">
        <v>21</v>
      </c>
      <c r="I33" s="16">
        <f>G36*E33</f>
        <v>32.102752293577986</v>
      </c>
    </row>
    <row r="34" spans="1:9" ht="13.15" x14ac:dyDescent="0.4">
      <c r="A34" s="25" t="s">
        <v>26</v>
      </c>
      <c r="B34" s="4" t="s">
        <v>3</v>
      </c>
      <c r="C34" s="9" t="s">
        <v>20</v>
      </c>
      <c r="D34" s="23" t="s">
        <v>27</v>
      </c>
      <c r="E34" s="12"/>
      <c r="F34" s="9" t="s">
        <v>23</v>
      </c>
      <c r="G34" s="24">
        <v>97.2</v>
      </c>
      <c r="H34" s="23" t="s">
        <v>27</v>
      </c>
      <c r="I34" s="12"/>
    </row>
    <row r="35" spans="1:9" x14ac:dyDescent="0.35">
      <c r="D35" s="13" t="s">
        <v>22</v>
      </c>
      <c r="E35" s="14">
        <v>58.4</v>
      </c>
      <c r="G35" s="7"/>
      <c r="H35" s="17" t="s">
        <v>22</v>
      </c>
      <c r="I35" s="18">
        <f>G36*E35</f>
        <v>65.097247706422024</v>
      </c>
    </row>
    <row r="36" spans="1:9" x14ac:dyDescent="0.35">
      <c r="D36" s="19" t="s">
        <v>25</v>
      </c>
      <c r="E36" s="20">
        <f>E33+E35</f>
        <v>87.2</v>
      </c>
      <c r="F36" s="19" t="s">
        <v>26</v>
      </c>
      <c r="G36" s="21">
        <f>G34/E36</f>
        <v>1.1146788990825689</v>
      </c>
      <c r="H36" s="19" t="s">
        <v>25</v>
      </c>
      <c r="I36" s="22">
        <f>I33+I35</f>
        <v>97.200000000000017</v>
      </c>
    </row>
    <row r="38" spans="1:9" x14ac:dyDescent="0.35">
      <c r="D38" s="10" t="s">
        <v>21</v>
      </c>
      <c r="E38" s="11">
        <v>4.8899999999999997</v>
      </c>
      <c r="G38" s="5" t="s">
        <v>24</v>
      </c>
      <c r="H38" s="15" t="s">
        <v>21</v>
      </c>
      <c r="I38" s="16">
        <f>G41*E38</f>
        <v>5.6557945870922968</v>
      </c>
    </row>
    <row r="39" spans="1:9" ht="13.15" x14ac:dyDescent="0.4">
      <c r="A39" s="25" t="s">
        <v>26</v>
      </c>
      <c r="B39" s="4" t="s">
        <v>28</v>
      </c>
      <c r="C39" s="9" t="s">
        <v>20</v>
      </c>
      <c r="D39" s="23" t="s">
        <v>27</v>
      </c>
      <c r="E39" s="12"/>
      <c r="F39" s="9" t="s">
        <v>23</v>
      </c>
      <c r="G39" s="24">
        <v>10</v>
      </c>
      <c r="H39" s="23" t="s">
        <v>27</v>
      </c>
      <c r="I39" s="12"/>
    </row>
    <row r="40" spans="1:9" x14ac:dyDescent="0.35">
      <c r="D40" s="13" t="s">
        <v>22</v>
      </c>
      <c r="E40" s="14">
        <v>3.7559999999999998</v>
      </c>
      <c r="G40" s="7"/>
      <c r="H40" s="17" t="s">
        <v>22</v>
      </c>
      <c r="I40" s="18">
        <f>G41*E40</f>
        <v>4.3442054129077032</v>
      </c>
    </row>
    <row r="41" spans="1:9" x14ac:dyDescent="0.35">
      <c r="D41" s="19" t="s">
        <v>25</v>
      </c>
      <c r="E41" s="20">
        <f>E38+E40</f>
        <v>8.645999999999999</v>
      </c>
      <c r="F41" s="19" t="s">
        <v>26</v>
      </c>
      <c r="G41" s="21">
        <f>G39/E41</f>
        <v>1.1566042100393246</v>
      </c>
      <c r="H41" s="19" t="s">
        <v>25</v>
      </c>
      <c r="I41" s="22">
        <f>I38+I40</f>
        <v>10</v>
      </c>
    </row>
    <row r="43" spans="1:9" x14ac:dyDescent="0.35">
      <c r="D43" s="10" t="s">
        <v>21</v>
      </c>
      <c r="E43" s="11">
        <v>7.03</v>
      </c>
      <c r="G43" s="5" t="s">
        <v>24</v>
      </c>
      <c r="H43" s="15" t="s">
        <v>21</v>
      </c>
      <c r="I43" s="16">
        <f>G46*E43</f>
        <v>6.5758146067415737</v>
      </c>
    </row>
    <row r="44" spans="1:9" ht="13.15" x14ac:dyDescent="0.4">
      <c r="A44" s="25" t="s">
        <v>26</v>
      </c>
      <c r="B44" s="4" t="s">
        <v>4</v>
      </c>
      <c r="C44" s="9" t="s">
        <v>20</v>
      </c>
      <c r="D44" s="23" t="s">
        <v>27</v>
      </c>
      <c r="E44" s="12"/>
      <c r="F44" s="9" t="s">
        <v>23</v>
      </c>
      <c r="G44" s="24">
        <v>9.99</v>
      </c>
      <c r="H44" s="23" t="s">
        <v>27</v>
      </c>
      <c r="I44" s="12"/>
    </row>
    <row r="45" spans="1:9" x14ac:dyDescent="0.35">
      <c r="D45" s="13" t="s">
        <v>22</v>
      </c>
      <c r="E45" s="14">
        <v>3.65</v>
      </c>
      <c r="G45" s="7"/>
      <c r="H45" s="17" t="s">
        <v>22</v>
      </c>
      <c r="I45" s="18">
        <f>G46*E45</f>
        <v>3.414185393258427</v>
      </c>
    </row>
    <row r="46" spans="1:9" x14ac:dyDescent="0.35">
      <c r="D46" s="19" t="s">
        <v>25</v>
      </c>
      <c r="E46" s="20">
        <f>E43+E45</f>
        <v>10.68</v>
      </c>
      <c r="F46" s="19" t="s">
        <v>26</v>
      </c>
      <c r="G46" s="21">
        <f>G44/E46</f>
        <v>0.9353932584269663</v>
      </c>
      <c r="H46" s="19" t="s">
        <v>25</v>
      </c>
      <c r="I46" s="22">
        <f>I43+I45</f>
        <v>9.99</v>
      </c>
    </row>
    <row r="48" spans="1:9" x14ac:dyDescent="0.35">
      <c r="D48" s="10" t="s">
        <v>21</v>
      </c>
      <c r="E48" s="11">
        <v>36.22</v>
      </c>
      <c r="G48" s="5" t="s">
        <v>24</v>
      </c>
      <c r="H48" s="15" t="s">
        <v>21</v>
      </c>
      <c r="I48" s="16">
        <f>G51*E48</f>
        <v>37.818907478330978</v>
      </c>
    </row>
    <row r="49" spans="1:9" ht="13.15" x14ac:dyDescent="0.4">
      <c r="A49" s="25" t="s">
        <v>26</v>
      </c>
      <c r="B49" s="4" t="s">
        <v>5</v>
      </c>
      <c r="C49" s="9" t="s">
        <v>20</v>
      </c>
      <c r="D49" s="23" t="s">
        <v>27</v>
      </c>
      <c r="E49" s="12"/>
      <c r="F49" s="9" t="s">
        <v>23</v>
      </c>
      <c r="G49" s="24">
        <v>103.6</v>
      </c>
      <c r="H49" s="23" t="s">
        <v>27</v>
      </c>
      <c r="I49" s="12"/>
    </row>
    <row r="50" spans="1:9" x14ac:dyDescent="0.35">
      <c r="D50" s="13" t="s">
        <v>22</v>
      </c>
      <c r="E50" s="14">
        <v>63</v>
      </c>
      <c r="G50" s="7"/>
      <c r="H50" s="17" t="s">
        <v>22</v>
      </c>
      <c r="I50" s="18">
        <f>G51*E50</f>
        <v>65.781092521669024</v>
      </c>
    </row>
    <row r="51" spans="1:9" x14ac:dyDescent="0.35">
      <c r="D51" s="19" t="s">
        <v>25</v>
      </c>
      <c r="E51" s="20">
        <f>E48+E50</f>
        <v>99.22</v>
      </c>
      <c r="F51" s="19" t="s">
        <v>26</v>
      </c>
      <c r="G51" s="21">
        <f>G49/E51</f>
        <v>1.0441443257407781</v>
      </c>
      <c r="H51" s="19" t="s">
        <v>25</v>
      </c>
      <c r="I51" s="22">
        <f>I48+I50</f>
        <v>103.6</v>
      </c>
    </row>
    <row r="53" spans="1:9" x14ac:dyDescent="0.35">
      <c r="D53" s="10" t="s">
        <v>21</v>
      </c>
      <c r="E53" s="11">
        <v>31.01</v>
      </c>
      <c r="G53" s="5" t="s">
        <v>24</v>
      </c>
      <c r="H53" s="15" t="s">
        <v>21</v>
      </c>
      <c r="I53" s="16">
        <f>G56*E53</f>
        <v>35.932597105864438</v>
      </c>
    </row>
    <row r="54" spans="1:9" ht="13.15" x14ac:dyDescent="0.4">
      <c r="A54" s="25" t="s">
        <v>26</v>
      </c>
      <c r="B54" s="4" t="s">
        <v>6</v>
      </c>
      <c r="C54" s="9" t="s">
        <v>20</v>
      </c>
      <c r="D54" s="23" t="s">
        <v>27</v>
      </c>
      <c r="E54" s="12"/>
      <c r="F54" s="9" t="s">
        <v>23</v>
      </c>
      <c r="G54" s="24">
        <v>106.5</v>
      </c>
      <c r="H54" s="23" t="s">
        <v>27</v>
      </c>
      <c r="I54" s="12"/>
    </row>
    <row r="55" spans="1:9" x14ac:dyDescent="0.35">
      <c r="D55" s="13" t="s">
        <v>22</v>
      </c>
      <c r="E55" s="14">
        <v>60.9</v>
      </c>
      <c r="G55" s="7"/>
      <c r="H55" s="17" t="s">
        <v>22</v>
      </c>
      <c r="I55" s="18">
        <f>G56*E55</f>
        <v>70.567402894135569</v>
      </c>
    </row>
    <row r="56" spans="1:9" x14ac:dyDescent="0.35">
      <c r="D56" s="19" t="s">
        <v>25</v>
      </c>
      <c r="E56" s="20">
        <f>E53+E55</f>
        <v>91.91</v>
      </c>
      <c r="F56" s="19" t="s">
        <v>26</v>
      </c>
      <c r="G56" s="21">
        <f>G54/E56</f>
        <v>1.1587422478511589</v>
      </c>
      <c r="H56" s="19" t="s">
        <v>25</v>
      </c>
      <c r="I56" s="22">
        <f>I53+I55</f>
        <v>106.5</v>
      </c>
    </row>
    <row r="58" spans="1:9" ht="13.15" x14ac:dyDescent="0.4">
      <c r="A58" s="25" t="s">
        <v>26</v>
      </c>
      <c r="B58" s="4" t="s">
        <v>11</v>
      </c>
      <c r="E58" s="5">
        <v>7.27</v>
      </c>
    </row>
    <row r="59" spans="1:9" ht="13.15" x14ac:dyDescent="0.4">
      <c r="B59" s="4"/>
    </row>
    <row r="60" spans="1:9" ht="13.15" x14ac:dyDescent="0.4">
      <c r="A60" s="25" t="s">
        <v>26</v>
      </c>
      <c r="B60" s="4" t="s">
        <v>9</v>
      </c>
      <c r="E60" s="5">
        <v>3.83</v>
      </c>
    </row>
    <row r="61" spans="1:9" ht="13.15" x14ac:dyDescent="0.4">
      <c r="B61" s="4"/>
    </row>
    <row r="62" spans="1:9" ht="13.15" x14ac:dyDescent="0.4">
      <c r="A62" s="25" t="s">
        <v>26</v>
      </c>
      <c r="B62" s="4" t="s">
        <v>10</v>
      </c>
      <c r="E62" s="5">
        <v>3.93</v>
      </c>
    </row>
  </sheetData>
  <pageMargins left="0.25" right="0.25" top="0.75" bottom="0.75" header="0.3" footer="0.3"/>
  <pageSetup paperSize="9" scale="85" orientation="portrait" horizontalDpi="4294967292"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2</vt:i4>
      </vt:variant>
    </vt:vector>
  </HeadingPairs>
  <TitlesOfParts>
    <vt:vector size="20" baseType="lpstr">
      <vt:lpstr>Project</vt:lpstr>
      <vt:lpstr>OBX Design Issues</vt:lpstr>
      <vt:lpstr>Misc Parts</vt:lpstr>
      <vt:lpstr>Mainboard ICs</vt:lpstr>
      <vt:lpstr>Voice Connector Allocations</vt:lpstr>
      <vt:lpstr>Voice Board Layout</vt:lpstr>
      <vt:lpstr>Links</vt:lpstr>
      <vt:lpstr>TuningFrequencies</vt:lpstr>
      <vt:lpstr>Tuning Procedure</vt:lpstr>
      <vt:lpstr>Mainboard Trimmers</vt:lpstr>
      <vt:lpstr>Voice Board B1</vt:lpstr>
      <vt:lpstr>Voice Board B2</vt:lpstr>
      <vt:lpstr>Voice Board B3</vt:lpstr>
      <vt:lpstr>Voice Board B4</vt:lpstr>
      <vt:lpstr>Voice Board T1</vt:lpstr>
      <vt:lpstr>Voice Board T2</vt:lpstr>
      <vt:lpstr>Voice Board T3</vt:lpstr>
      <vt:lpstr>Voice Board T4</vt:lpstr>
      <vt:lpstr>'Voice Board Layout'!Print_Area</vt:lpstr>
      <vt:lpstr>'Voice Connector Allocations'!Print_Area</vt:lpstr>
    </vt:vector>
  </TitlesOfParts>
  <Company>Super Synth Projects</Company>
  <LinksUpToDate>false</LinksUpToDate>
  <SharedDoc>false</SharedDoc>
  <HyperlinkBase>https://supersynthprojects.com/</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Oberheim OB-X Refurbishment</dc:title>
  <dc:subject>Information &amp; Checklists</dc:subject>
  <dc:creator>Guy Wilkinson</dc:creator>
  <dc:description>(c) Guy WIlkinson Super Synth Projects</dc:description>
  <cp:lastModifiedBy>Guy Wilkinson</cp:lastModifiedBy>
  <cp:lastPrinted>2025-07-12T09:03:06Z</cp:lastPrinted>
  <dcterms:created xsi:type="dcterms:W3CDTF">2015-06-05T18:17:20Z</dcterms:created>
  <dcterms:modified xsi:type="dcterms:W3CDTF">2025-07-12T09:32:02Z</dcterms:modified>
</cp:coreProperties>
</file>